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M:\GEDOP - Compartilha\RH\12 - DOCUMENTOS DE FISCALIZAÇÃO EXTERNAS\LAI - Monitoramento\LAI\12 SERVIDORES\2026\Cargos em comissao\"/>
    </mc:Choice>
  </mc:AlternateContent>
  <xr:revisionPtr revIDLastSave="0" documentId="13_ncr:1_{9C3BF3F6-A752-4C9D-81FD-EED8E1470728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Janeiro 2026" sheetId="12" r:id="rId1"/>
  </sheets>
  <definedNames>
    <definedName name="_xlnm._FilterDatabase" localSheetId="0" hidden="1">'Janeiro 2026'!$B$6:$B$86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154" i="12" l="1"/>
  <c r="H154" i="12"/>
  <c r="G154" i="12"/>
  <c r="E154" i="12"/>
  <c r="D154" i="12"/>
  <c r="C154" i="12"/>
  <c r="I110" i="12"/>
  <c r="J110" i="12"/>
  <c r="H110" i="12"/>
  <c r="H109" i="12"/>
  <c r="I109" i="12"/>
  <c r="J109" i="12"/>
  <c r="J107" i="12"/>
  <c r="I107" i="12"/>
  <c r="H107" i="12"/>
  <c r="I106" i="12"/>
  <c r="J106" i="12"/>
  <c r="H106" i="12"/>
  <c r="I105" i="12"/>
  <c r="J105" i="12"/>
  <c r="H105" i="12"/>
  <c r="I104" i="12"/>
  <c r="J104" i="12"/>
  <c r="H104" i="12"/>
  <c r="I103" i="12"/>
  <c r="J103" i="12"/>
  <c r="H103" i="12"/>
  <c r="I101" i="12"/>
  <c r="J101" i="12"/>
  <c r="H101" i="12"/>
  <c r="I99" i="12"/>
  <c r="J99" i="12"/>
  <c r="H99" i="12"/>
  <c r="D110" i="12"/>
  <c r="C110" i="12"/>
  <c r="E109" i="12"/>
  <c r="E108" i="12"/>
  <c r="E107" i="12"/>
  <c r="E106" i="12"/>
  <c r="E105" i="12"/>
  <c r="E104" i="12"/>
  <c r="E103" i="12"/>
  <c r="E102" i="12"/>
  <c r="E101" i="12"/>
  <c r="E100" i="12"/>
  <c r="E99" i="12"/>
  <c r="E110" i="12" l="1"/>
</calcChain>
</file>

<file path=xl/sharedStrings.xml><?xml version="1.0" encoding="utf-8"?>
<sst xmlns="http://schemas.openxmlformats.org/spreadsheetml/2006/main" count="608" uniqueCount="295">
  <si>
    <t>GOVERNO DO ESTADO DE PERNAMBUCO</t>
  </si>
  <si>
    <t>Agência de Empreemdedorismo de Pernambuco - AGE</t>
  </si>
  <si>
    <t>ANEXO II - CARGOS EM COMISSÃO E FUNÇÕES GRATIFICADAS [DESCRITIVO DOS OCUPANTES, QUANTITATIVOS E VAGAS NÃO PREENCHIDAS] (ITENS 4.3 E 4.4 DO ANEXO I, DA PORTARIA SCGE Nº 27/2022)</t>
  </si>
  <si>
    <t>CARGOS COMISSIONADOS</t>
  </si>
  <si>
    <t>DESCRITIVO [3]</t>
  </si>
  <si>
    <t>SÍMBOLO [4]</t>
  </si>
  <si>
    <t>LOTAÇÃO [5]</t>
  </si>
  <si>
    <t>CATEGORIA [6]</t>
  </si>
  <si>
    <t>QTD. [7]</t>
  </si>
  <si>
    <t>SERVIDOR [8]</t>
  </si>
  <si>
    <t>AGP [9]</t>
  </si>
  <si>
    <t>VENCIMENTO [10]</t>
  </si>
  <si>
    <t>REPRESENTAÇÃO [11]</t>
  </si>
  <si>
    <t>MONTANTE [12]</t>
  </si>
  <si>
    <t>Presidente</t>
  </si>
  <si>
    <t>DAS</t>
  </si>
  <si>
    <t>AGE</t>
  </si>
  <si>
    <t>COM</t>
  </si>
  <si>
    <t>EXQ</t>
  </si>
  <si>
    <t>Diretor de Operações e Negócios</t>
  </si>
  <si>
    <t>VAGO</t>
  </si>
  <si>
    <t>Diretor de Planejamento e Gestão</t>
  </si>
  <si>
    <t>Samuel Augusto Moreira Linhares</t>
  </si>
  <si>
    <t>Superintendente de Pequenos Negócios</t>
  </si>
  <si>
    <t>DAS-2</t>
  </si>
  <si>
    <t>Antônio Jacome de Araújo Neto</t>
  </si>
  <si>
    <t>Superintendente de Operações Especiais</t>
  </si>
  <si>
    <t>Superintendente de Análise de Crédito</t>
  </si>
  <si>
    <t>Everdelina Roberta de Araujo de Meneses</t>
  </si>
  <si>
    <t>DAS-1</t>
  </si>
  <si>
    <t>Superintendente de Tecnologia da Comunicação e Informação</t>
  </si>
  <si>
    <t>Superintendente Jurídico</t>
  </si>
  <si>
    <t>Gabriel José de Brito Leite Nunes</t>
  </si>
  <si>
    <t>DAS-3</t>
  </si>
  <si>
    <t>Superintendente Financeiro</t>
  </si>
  <si>
    <t>DAS-4</t>
  </si>
  <si>
    <t>Gerente de Análise de Crédito</t>
  </si>
  <si>
    <t>DAS-5</t>
  </si>
  <si>
    <t>Gerente Auditor</t>
  </si>
  <si>
    <t>Allan Rodrigo Nascimento Souza</t>
  </si>
  <si>
    <t>CAA-1</t>
  </si>
  <si>
    <t>Gerente de Pequenos Negócios</t>
  </si>
  <si>
    <t>Fabio Dourado de Azevedo Paes Barreto</t>
  </si>
  <si>
    <t>CAA-2</t>
  </si>
  <si>
    <t>Gerente Administrativo</t>
  </si>
  <si>
    <t>CAA-3</t>
  </si>
  <si>
    <t>Gerente de Compliance e Controles Internos</t>
  </si>
  <si>
    <t>Bruno Lins de Albuquerque</t>
  </si>
  <si>
    <t>CAA-4</t>
  </si>
  <si>
    <t>Gerente de Comunicação</t>
  </si>
  <si>
    <t>Marcelo Lucena Argão</t>
  </si>
  <si>
    <t>Apoio</t>
  </si>
  <si>
    <t>CAA-5</t>
  </si>
  <si>
    <t>Gerente de Operações Especiais</t>
  </si>
  <si>
    <t>Eduardo Robson de Araújo Meneses</t>
  </si>
  <si>
    <t>Carla Cristina de Godoy Novaes</t>
  </si>
  <si>
    <t>Gerente de Análise de Dados</t>
  </si>
  <si>
    <t>Gerente de TI</t>
  </si>
  <si>
    <t>Renan da Silva Nere</t>
  </si>
  <si>
    <t>Gerente de Contabilidade</t>
  </si>
  <si>
    <t>Teótimo Soares de Almeida</t>
  </si>
  <si>
    <t>EST</t>
  </si>
  <si>
    <t>Jovem Aprendiz</t>
  </si>
  <si>
    <t>JOV</t>
  </si>
  <si>
    <t>Jamille de Amorim Arrais Pinto</t>
  </si>
  <si>
    <t>Natalie Victoria Gomes Brito Souza</t>
  </si>
  <si>
    <t>Albani Teixeira de Souza</t>
  </si>
  <si>
    <t>Ana Cristina Bessa de Andrade</t>
  </si>
  <si>
    <t>Ana Paula Janson de Almeida</t>
  </si>
  <si>
    <t>Myllena Pethrin Higino da Silva</t>
  </si>
  <si>
    <t>Debora Espindola de Carvalho Rodrigues de Mendonça</t>
  </si>
  <si>
    <t>Douglas Vasconcelos de Araujo</t>
  </si>
  <si>
    <t>Guilherme Paes de Andrade Arcoverde</t>
  </si>
  <si>
    <t>Ilka Adriano da Silva</t>
  </si>
  <si>
    <t>Alessandra Carneiro Monteiro e Silva Arantes</t>
  </si>
  <si>
    <t>Maria Carmen Anunciação de Chisto</t>
  </si>
  <si>
    <t>Michelline Alves Cavalcanti Lacerda</t>
  </si>
  <si>
    <t>Patricia dos Santos Albuquerque</t>
  </si>
  <si>
    <t>Rafael do Nascimento Araujo</t>
  </si>
  <si>
    <t>Rodrigo José Guimarães de Barros</t>
  </si>
  <si>
    <t>Sandra Arantes da Silva</t>
  </si>
  <si>
    <t>Alan Antônio da Silva</t>
  </si>
  <si>
    <t>Janilson Ferreira da Silva</t>
  </si>
  <si>
    <t>Jessyca Renata da Silva</t>
  </si>
  <si>
    <t>Natalia Azevedo Melo de Morais Falcao</t>
  </si>
  <si>
    <t>Wallyson De Barros Fausto</t>
  </si>
  <si>
    <t>Maria de Fátima de Melo Vaz de Oliveira</t>
  </si>
  <si>
    <t>Patrini Dantas de Melo</t>
  </si>
  <si>
    <t>Uriel Gomes Rodrigues da silva</t>
  </si>
  <si>
    <t>Ana Elizabeth Barros e Melo</t>
  </si>
  <si>
    <t>Jairo dos Santos Pedrosa</t>
  </si>
  <si>
    <t>Jandira Lins Gomes Duarte</t>
  </si>
  <si>
    <t>José Roberto Almeida de França</t>
  </si>
  <si>
    <t>Lais Pio Lopes da Silva</t>
  </si>
  <si>
    <t>Maria da Conceição de Araújo Lessa</t>
  </si>
  <si>
    <t>Paloma Natasha Ribeiro Fonseca Benzaquen</t>
  </si>
  <si>
    <t>Raysa Tavares de Melo</t>
  </si>
  <si>
    <t>Abraão Fernando Ferreira Ernesto</t>
  </si>
  <si>
    <t>Cristiane Ferreira das Neves Silva</t>
  </si>
  <si>
    <t>Erica Martins dos Santos</t>
  </si>
  <si>
    <t>Isabela Maria dos Santos Pereira</t>
  </si>
  <si>
    <t>João Felipe da Silva Lima</t>
  </si>
  <si>
    <t>Moacir Barbosa de Morais Junior</t>
  </si>
  <si>
    <t>Cristovão Sergio Gonçalves Cavalcanti</t>
  </si>
  <si>
    <t>George Uamirim Rodrigues da Silva</t>
  </si>
  <si>
    <t>ESTAGIÁRIOS E JOVENS APRENDIZES</t>
  </si>
  <si>
    <t>-</t>
  </si>
  <si>
    <t>Malean dos Santos Ferreira</t>
  </si>
  <si>
    <t>DESCRIÇÃO DOS CARGOS COMISSIONADOS [13]</t>
  </si>
  <si>
    <t>SIMBOLO [14]</t>
  </si>
  <si>
    <t>QTD. PREENCHIDOS [15]</t>
  </si>
  <si>
    <t>QTD. VAGO [16]</t>
  </si>
  <si>
    <t>TOTAL QTD. [17]</t>
  </si>
  <si>
    <t>TOTAL AGP [18]</t>
  </si>
  <si>
    <t>TOTAL VENCIMENTO [19]</t>
  </si>
  <si>
    <t>TOTAL REPRESENTAÇÃO [20]</t>
  </si>
  <si>
    <t>TOTAL MONTANTE [21]</t>
  </si>
  <si>
    <t>Cargo Comissionado de Direção e Assessoramento</t>
  </si>
  <si>
    <t>Cargo Comissionado de Direção e Assessoramento - 1</t>
  </si>
  <si>
    <t>Cargo Comissionado de Direção e Assessoramento - 2</t>
  </si>
  <si>
    <t>Cargo Comissionado de Direção e Assessoramento - 3</t>
  </si>
  <si>
    <t>Cargo Comissionado de Direção e Assessoramento - 4</t>
  </si>
  <si>
    <t>Cargo Comissionado de Direção e Assessoramento - 5</t>
  </si>
  <si>
    <t>Cargo de Assessoramento - 1</t>
  </si>
  <si>
    <t>Cargo de Assessoramento - 2</t>
  </si>
  <si>
    <t>Cargo de Assessoramento - 3</t>
  </si>
  <si>
    <t>Cargo de Assessoramento - 4</t>
  </si>
  <si>
    <t>Cargo de Assessoramento - 5</t>
  </si>
  <si>
    <t>TOTAL DOS CARGOS COMISSIONADOS E DAS SUAS REMUNERAÇÕES</t>
  </si>
  <si>
    <t>FUNÇÃO GRATIFICADA DE DIREÇÃO E ASSESSORAMENTO</t>
  </si>
  <si>
    <t>DESCRITIVO [22]</t>
  </si>
  <si>
    <t>SÍMBOLO [23]</t>
  </si>
  <si>
    <t>LOTAÇÃO [24]</t>
  </si>
  <si>
    <t>CATEGORIA [25]</t>
  </si>
  <si>
    <t>QTD. [26]</t>
  </si>
  <si>
    <t>SERVIDOR [27]</t>
  </si>
  <si>
    <t>VENCIMENTO [28]</t>
  </si>
  <si>
    <t>REPRESENTAÇÃO [29]</t>
  </si>
  <si>
    <t>MONTANTE [30]</t>
  </si>
  <si>
    <t>RELAÇÃO DAS FUNÇÕES GRATIFICADAS DE DIREÇÃO E ASSESSORAMENTO [31]</t>
  </si>
  <si>
    <t>SIMBOLO [32]</t>
  </si>
  <si>
    <t>QTD. PREENCHIDOS [33]</t>
  </si>
  <si>
    <t>QTD. VAGO [34]</t>
  </si>
  <si>
    <t>TOTAL QTD. [35]</t>
  </si>
  <si>
    <t>TOTAL VENCIMENTO [36]</t>
  </si>
  <si>
    <t>TOTAL REPRESENTAÇÃO [37]</t>
  </si>
  <si>
    <t>TOTAL MONTANTE [38]</t>
  </si>
  <si>
    <t>Função Gratificada de Direção e Assessoramento</t>
  </si>
  <si>
    <t>FDA</t>
  </si>
  <si>
    <t>Função Gratificada de Direção e Assessoramento - 1</t>
  </si>
  <si>
    <t>FDA-1</t>
  </si>
  <si>
    <t>Função Gratificada de Direção e Assessoramento - 2</t>
  </si>
  <si>
    <t>FDA-2</t>
  </si>
  <si>
    <t>Função Gratificada de Direção e Assessoramento - 3</t>
  </si>
  <si>
    <t>FDA-3</t>
  </si>
  <si>
    <t>Função Gratificada de Direção e Assessoramento - 4</t>
  </si>
  <si>
    <t>FDA-4</t>
  </si>
  <si>
    <t>TOTAL DAS FUNÇÕES GRATIFICADAS DE DIREÇÃO E ASSESSORAMENTO E DAS SUAS REMUNERAÇÕES</t>
  </si>
  <si>
    <t>FUNÇÃO GRATIFICADA DE SUPERVISÃO E APOIO</t>
  </si>
  <si>
    <t>DESCRITIVO [39]</t>
  </si>
  <si>
    <t>SÍMBOLO [40]</t>
  </si>
  <si>
    <t>LOTAÇÃO [41]</t>
  </si>
  <si>
    <t>CATEGORIA [42]</t>
  </si>
  <si>
    <t>QTD. [43]</t>
  </si>
  <si>
    <t>SERVIDOR [44]</t>
  </si>
  <si>
    <t>VENCIMENTO [45]</t>
  </si>
  <si>
    <t>REPRESENTAÇÃO [46]</t>
  </si>
  <si>
    <t>MONTANTE [47]</t>
  </si>
  <si>
    <t>RELAÇÃO DAS FUNÇÕES GRATIFICADAS DE SUPERVISÃO E APOIO [48]</t>
  </si>
  <si>
    <t>SIMBOLO [49]</t>
  </si>
  <si>
    <t>QTD. PREENCHIDOS [50]</t>
  </si>
  <si>
    <t>QTD. VAGO [51]</t>
  </si>
  <si>
    <t>TOTAL QTD. [52]</t>
  </si>
  <si>
    <t>TOTAL VENCIMENTO [53]</t>
  </si>
  <si>
    <t>TOTAL REPRESENTAÇÃO [54]</t>
  </si>
  <si>
    <t>TOTAL MONTANTE [55]</t>
  </si>
  <si>
    <t>Função Gratificada de Supervisão -1</t>
  </si>
  <si>
    <t>FGS-1</t>
  </si>
  <si>
    <t>Função Gratificada de Supervisão -2</t>
  </si>
  <si>
    <t>FGS-2</t>
  </si>
  <si>
    <t>Função Gratificada de Supervisão -3</t>
  </si>
  <si>
    <t>FGS-3</t>
  </si>
  <si>
    <t>Função Gratificada de Apoio -1</t>
  </si>
  <si>
    <t>FGA-1</t>
  </si>
  <si>
    <t>Função Gratificada de Apoio -2</t>
  </si>
  <si>
    <t>FGA-2</t>
  </si>
  <si>
    <t>Função Gratificada de Apoio -3</t>
  </si>
  <si>
    <t>FGA-3</t>
  </si>
  <si>
    <t>TOTAL DAS FUNÇÕES GRATIFICADAS DE SUPERVISÃO E APOIO E DAS SUAS REMUNERAÇÕES</t>
  </si>
  <si>
    <t>TOTAL QTD. PREENCHIDOS [56]</t>
  </si>
  <si>
    <t>TOTAL QTD. VAGO [57]</t>
  </si>
  <si>
    <t>TOTAL QTD. [58]</t>
  </si>
  <si>
    <t>VALOR TOTAL VENCIMENTO [59]</t>
  </si>
  <si>
    <t>VALOR TOTAL REPRESENTAÇÃO [60]</t>
  </si>
  <si>
    <t>VALOR TOTAL MONTANTE [61]</t>
  </si>
  <si>
    <t>QUANTITATIVO TOTAL DOS CARGOS EM COMISSÃO + FUNÇÕES GRATIFICADAS E VALOR TOTAL DAS SUAS REMUNERAÇÕES</t>
  </si>
  <si>
    <t>EMBASAMENTO LEGAL:</t>
  </si>
  <si>
    <t>Lei nº 6.123, de 20 de julho de 1968 (institui o regime jurídico dos funcionários públicos civis do Estado de Pernambuco).</t>
  </si>
  <si>
    <t>Lei nº 16.520, de 27 de dezembro de 2018 (Lei que dispõe sobre a estrutura e o funcionamento do Poder Executivo vigente à epoca da divulgação)</t>
  </si>
  <si>
    <t>Enumerar Decreto(s) de Alocação de Cargos Comissionados e Funções Gratificadas do órgão ou entidade ou normativo equivalente vigentes à epoca da divulgação</t>
  </si>
  <si>
    <t>Decreto que aprova o Regulamento do órgão ou entidade ou normativo equivalente vigente à epoca da divulgação</t>
  </si>
  <si>
    <t>Decreto que aprova o Manual de Serviços do órgão ou entidade ou normativo equivalente vigente à epoca da divulgação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</si>
  <si>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</si>
  <si>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</si>
  <si>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subsequente.</t>
  </si>
  <si>
    <t>[3] Descrever o nome do cargo comissionado como consta no Decreto de Alocação do Cargo e/ou Regulamento do órgão ou entidade. Exemplos da SCGE: Secretário Executivo da Controladoria-Geral do Estado, Chefe de Gabinete, Assessor de Comunicação, etc.</t>
  </si>
  <si>
    <t>[4] (célula de preenchimento obrigatório, pois serve de base para a contabilização dos quantitativos totais de cargos, funções e gratificações preenchidos e vagos). Lista suspensa. Simbolo do cargo comissionado, conforme Lei Estadual nº 16.520/2018. Opções: DAS, DAS-1, DAS-2, DAS-3, DAS-4, DAS-5, CAA-1, CAA-2, CAA-3, CAA-4 e CAA-5.</t>
  </si>
  <si>
    <t>[5] Descrever a sigla da lotação referente ao cargo comissionado. Exemplos de siglas da SCGE: GAB/SECGE, GAB/CGAB, CGAB/ASC, etc.</t>
  </si>
  <si>
    <t>[6]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</si>
  <si>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[7] 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</si>
  <si>
    <t>[8] Nome completo do servidor ocupante do cargo comissionado. Caso o cargo esteja vago, a palavra "VAGO" deverá ser inserida na célula correspondente.</t>
  </si>
  <si>
    <t>[9] Valor do subsídio do agente político, em Reais (R$).</t>
  </si>
  <si>
    <t>[10] Valor do vencimento do servidor, em Reais (R$).</t>
  </si>
  <si>
    <t>[11] Valor da representação paga em razão do cargo em comissão, em Reais (R$).</t>
  </si>
  <si>
    <t>[12] (Células de preenchimento automático). Montante resultante da soma entre o subsídio do agente político + vencimento + representação, em Reais (R$).</t>
  </si>
  <si>
    <t>[13] (Não editar as células em cinza). Relação de todos os cargos comissionados, conforme Lei Estadual nº 16.520/2018.</t>
  </si>
  <si>
    <t>[14] (Não editar as células em cinza). Relação de todos os símbolos dos cargos comissionados, conforme Lei Estadual nº 16.520/2018.</t>
  </si>
  <si>
    <t>[15] (Células de preenchimento automático). Quantitativo dos cargos comissionados preenchidos.</t>
  </si>
  <si>
    <t>[16] (Células de preenchimento automático). Quantitativo dos cargos comissionados vagos.</t>
  </si>
  <si>
    <t>[17] (Células de preenchimento automático). Quantitativo dos cargos comissionados existentes (preenchidos + vagos).</t>
  </si>
  <si>
    <t>[18] (Células de preenchimento automático). Valor total do subsídio do agente político, em Reais (R$).</t>
  </si>
  <si>
    <t>[19] (Células de preenchimento automático). Valor total dos vencimentos dos servidores em razão do cargo em comissão, em Reais (R$).</t>
  </si>
  <si>
    <t>[20] (Células de preenchimento automático). Valor total das representações pagas em razão do cargo em comissão, em Reais (R$).</t>
  </si>
  <si>
    <t>[21] (Células de preenchimento automático). Valor total dos montantes resultantes da soma entre os subsídios dos agentes políticos + vencimentos + representações, em Reais (R$).</t>
  </si>
  <si>
    <t>[22] Descrever o nome da função gratificada de direção e assessoramento, conforme Decreto de Alocação da Função Gratificada e/ou Regulamento do órgão ou entidade. Exemplos da SCGE: Diretora da Ouvidoria-Geral do Estado, Gestora da Setorial Contábil, Coordenador de Auditoria de Obras Públicas, etc.</t>
  </si>
  <si>
    <t>[23] 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</si>
  <si>
    <t>[24] Descrever a sigla da lotação referente à função gratificada de direção e assessoramento. Exemplos de siglas da SCGE: GAB/DOGE, DPGE/GAF/GSC, DAUD/COP, etc.</t>
  </si>
  <si>
    <t>[25]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</si>
  <si>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[26] 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</si>
  <si>
    <t>[27] Nome completo do servidor ocupante da função gratificada de direção e assessoramento. Caso a função gratificada de direção e assessoramento esteja vaga, a palavra "VAGA" deverá ser inserida na célula correspondente.</t>
  </si>
  <si>
    <t>[28] Valor do vencimento do servidor, em Reais (R$).</t>
  </si>
  <si>
    <t>[29] Valor da representação paga em razão da função gratificada de direção e assessoramento, em Reais (R$).</t>
  </si>
  <si>
    <t>[30] (Células de preenchimento automático). Montante resultante da soma entre o vencimento + representação, em Reais (R$).</t>
  </si>
  <si>
    <t>[31] (Não editar as células em cinza). Relação de todas as funções gratificadas de direção e assessoramento, conforme Lei Estadual nº 16.520/2018.</t>
  </si>
  <si>
    <t>[32] (Não editar as células em cinza). Relação de todos os símbolos das funções gratificadas de direção e assessoramento, conforme Lei Estadual nº 16.520/2018.</t>
  </si>
  <si>
    <t>[33] (Células de preenchimento automático). Quantitativo das funções gratificadas de direção e assessoramento preenchidos.</t>
  </si>
  <si>
    <t>[34] (Células de preenchimento automático). Quantitativo das funções gratificadas de direção e assessoramento vagas.</t>
  </si>
  <si>
    <t>[35] (Células de preenchimento automático). Quantitativo das funções gratificadas de direção e assessoramento existentes (preenchidos + vagos).</t>
  </si>
  <si>
    <t>[36] (Células de preenchimento automático). Valor total dos vencimentos dos servidores, em Reais (R$).</t>
  </si>
  <si>
    <t>[37] (Células de preenchimento automático). Valor total das representações pagas em razão da função gratificada de direção e assessoramento, em Reais (R$).</t>
  </si>
  <si>
    <t>[38] (Células de preenchimento automático). Valor total dos montantes resultantes da soma entre os vencimentos + representações, em Reais (R$).</t>
  </si>
  <si>
    <t>[39] Descrever o nome da função gratificada de supervisão e apoio como consta no Decreto de Alocação da Função Gratificada e/ou Manual de Serviços do órgão ou entidade. Exemplos da SCGE: Chefia da Unidade de Apoio e Projetos, Chefia da Unidade de Obras e Serviços de Engenharia, Chefia da Unidade de Licitações e Contratos, Função Gratificada de Supervisão 3, Função Gratificada de Apoio 2 etc.</t>
  </si>
  <si>
    <t>[40] 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</si>
  <si>
    <t>[41] Descrever a sigla da lotação referente à função gratificada de supervisão e apoio. Exemplos de siglas da SCGE: DAUD/UAPP, DAUD/COP/UAOP, DAUD/CLC/UALC, etc.</t>
  </si>
  <si>
    <t>[42]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</si>
  <si>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[43] 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</si>
  <si>
    <t>[44] Nome completo do servidor ocupante da função gratificada de supervisão e apoio. Caso a função gratificada de supervisão e apoio esteja vaga, a palavra "VAGA" deverá ser inserida na célula correspondente.</t>
  </si>
  <si>
    <t>[45] Valor do vencimento do servidor, em Reais (R$).</t>
  </si>
  <si>
    <t>[46] Valor da representação paga em razão da função gratificada de supervisão e apoio, em Reais (R$).</t>
  </si>
  <si>
    <t>[47] (Células de preenchimento automático). Montante resultante da soma entre o vencimento + representação, em Reais (R$).</t>
  </si>
  <si>
    <t>[48] (Não editar as células em cinza). Relação de todas as funções gratificadas de supervisão e apoio, conforme Lei Estadual nº 16.520/2018.</t>
  </si>
  <si>
    <t>[49] (Não editar as células em cinza). Relação de todos os símbolos das funções gratificadas de supervisão e apoio, conforme Lei Estadual nº 16.520/2018.</t>
  </si>
  <si>
    <t>[50] (Células de preenchimento automático). Quantitativo das funções gratificadas de supervisão e apoio preenchidos.</t>
  </si>
  <si>
    <t>[51] (Células de preenchimento automático). Quantitativo das funções gratificadas de supervisão e apoio vagos.</t>
  </si>
  <si>
    <t>[52] (Células de preenchimento automático). Quantitativo das funções gratificadas de supervisão e apoio existentes (preenchidos + vagos).</t>
  </si>
  <si>
    <t>[53] (Células de preenchimento automático). Valor total dos vencimentos dos servidores, em Reais (R$).</t>
  </si>
  <si>
    <t>[54] (Células de preenchimento automático). Valor total das representações pagas em razão da função gratificada de supervisão e apoio, em Reais (R$).</t>
  </si>
  <si>
    <t>[55] (Células de preenchimento automático). Valor total dos montantes resultantes da soma entre os vencimentos + representações, em Reais (R$).</t>
  </si>
  <si>
    <t>[56] (Células de preenchimento automático). Quantitativo dos cargos em comissão + funções gratificadas preenchidos.</t>
  </si>
  <si>
    <t>[57] (Células de preenchimento automático). Quantitativo dos cargos em comissão + funções gratificadas vagos.</t>
  </si>
  <si>
    <t>[58] (Células de preenchimento automático). Quantitativo dos cargos em comissão + funções gratificadas existentes (preenchidos + vagos).</t>
  </si>
  <si>
    <t>[59] (Células de preenchimento automático). Valor total dos vencimentos dos cargos comissionados + funções gratificadas, em Reais (R$).</t>
  </si>
  <si>
    <t>[60] (Células de preenchimento automático). Valor total das representações pagas em razão dos cargos comissionados + funções gratificadas, em Reais (R$).</t>
  </si>
  <si>
    <t>[61] (Células de preenchimento automático). Valor total dos montantes resultantes da soma entre os vencimentos + representações pagas em razão dos cargos comissionados + funções gratificadas, em Reais (R$).</t>
  </si>
  <si>
    <t>Ailton José da Silva Junior</t>
  </si>
  <si>
    <t>Devison Ramos Brito Marques</t>
  </si>
  <si>
    <t>Igor Jose de Oliveira Souza</t>
  </si>
  <si>
    <t>Ianne Nogueira Feitosa</t>
  </si>
  <si>
    <t>Joffre Bandeira de Melo Tenorio</t>
  </si>
  <si>
    <t>Caio Augusto Pereira Leal e Leao</t>
  </si>
  <si>
    <t>Amanda Priscila Nascimento dos Santos</t>
  </si>
  <si>
    <t>Jonathas dos Santos Cardoso</t>
  </si>
  <si>
    <t>Silvana Nunes de Magalhaes</t>
  </si>
  <si>
    <t>Dante Stanislau Lanza</t>
  </si>
  <si>
    <t>Diretor Financeiro</t>
  </si>
  <si>
    <t>Vladimir de Morais Teixeira Filho</t>
  </si>
  <si>
    <t>Rosa Maria Serrano Barbosa de Souza</t>
  </si>
  <si>
    <t>Gabriela Ferreira de Moraes Pinheiro</t>
  </si>
  <si>
    <t>João Guilherme Tavares Correia</t>
  </si>
  <si>
    <t xml:space="preserve">Daniela Machado Dias Pereira </t>
  </si>
  <si>
    <t xml:space="preserve">Jovem Aprendiz </t>
  </si>
  <si>
    <t>Assessor</t>
  </si>
  <si>
    <t>Analista</t>
  </si>
  <si>
    <t>Assistente Sênior</t>
  </si>
  <si>
    <t>Assistente Pleno</t>
  </si>
  <si>
    <t>Estagiário</t>
  </si>
  <si>
    <t xml:space="preserve">Estagiário </t>
  </si>
  <si>
    <t>Lucas de Souza Marinho</t>
  </si>
  <si>
    <t>Angélica Zenith Silva Campos De Franca Barros</t>
  </si>
  <si>
    <t>Paula Costa Gama</t>
  </si>
  <si>
    <t xml:space="preserve">Apoio </t>
  </si>
  <si>
    <t xml:space="preserve">Assessor </t>
  </si>
  <si>
    <t xml:space="preserve">Assessor  </t>
  </si>
  <si>
    <t>ATUALIZADO EM 08/02/2026</t>
  </si>
  <si>
    <t>Cleyton de Araujo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</si>
</sst>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&quot;R$ &quot;#,##0.00;[Red]&quot;-R$ &quot;#,##0.00"/>
  </numFmts>
  <fonts count="7" x14ac:knownFonts="1">
    <font>
      <sz val="11"/>
      <color rgb="FF000000"/>
      <name val="Aptos Narrow"/>
      <family val="2"/>
      <charset val="1"/>
    </font>
    <font>
      <b/>
      <sz val="16"/>
      <color rgb="FFFFFFFF"/>
      <name val="Calibri"/>
      <family val="2"/>
      <charset val="1"/>
    </font>
    <font>
      <sz val="11"/>
      <color rgb="FF000000"/>
      <name val="Arial"/>
      <family val="2"/>
      <charset val="1"/>
    </font>
    <font>
      <b/>
      <sz val="11"/>
      <color rgb="FFFF0000"/>
      <name val="Arial"/>
      <family val="2"/>
      <charset val="1"/>
    </font>
    <font>
      <b/>
      <sz val="11"/>
      <color rgb="FFFFFFFF"/>
      <name val="Arial"/>
      <family val="2"/>
      <charset val="1"/>
    </font>
    <font>
      <sz val="11"/>
      <color rgb="FF000000"/>
      <name val="Arial"/>
      <family val="2"/>
    </font>
    <font>
      <b/>
      <sz val="11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1C4587"/>
        <bgColor rgb="FF003366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B7B7B7"/>
        <bgColor rgb="FFCCCCCC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CC"/>
      </patternFill>
    </fill>
    <fill>
      <patternFill patternType="solid">
        <fgColor rgb="FFFFFF00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rgb="FFFFFF00"/>
      </patternFill>
    </fill>
    <fill>
      <patternFill patternType="solid">
        <fgColor theme="2" tint="-0.249977111117893"/>
        <bgColor rgb="FFCCCCCC"/>
      </patternFill>
    </fill>
  </fills>
  <borders count="1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2" xfId="0" applyFont="1" applyBorder="1" applyAlignment="1">
      <alignment wrapText="1"/>
    </xf>
    <xf numFmtId="0" fontId="3" fillId="3" borderId="4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vertical="center" wrapText="1"/>
    </xf>
    <xf numFmtId="164" fontId="2" fillId="0" borderId="6" xfId="0" applyNumberFormat="1" applyFont="1" applyBorder="1" applyAlignment="1">
      <alignment horizontal="right" vertical="center" wrapText="1"/>
    </xf>
    <xf numFmtId="164" fontId="2" fillId="5" borderId="6" xfId="0" applyNumberFormat="1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5" borderId="6" xfId="0" applyFont="1" applyFill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2" borderId="6" xfId="0" applyFont="1" applyFill="1" applyBorder="1" applyAlignment="1">
      <alignment vertical="center" wrapText="1"/>
    </xf>
    <xf numFmtId="0" fontId="2" fillId="5" borderId="4" xfId="0" applyFont="1" applyFill="1" applyBorder="1" applyAlignment="1">
      <alignment vertical="center" wrapText="1"/>
    </xf>
    <xf numFmtId="164" fontId="4" fillId="2" borderId="6" xfId="0" applyNumberFormat="1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 wrapText="1"/>
    </xf>
    <xf numFmtId="0" fontId="2" fillId="8" borderId="6" xfId="0" applyFont="1" applyFill="1" applyBorder="1" applyAlignment="1">
      <alignment horizontal="center" vertical="center" wrapText="1"/>
    </xf>
    <xf numFmtId="164" fontId="2" fillId="6" borderId="6" xfId="0" applyNumberFormat="1" applyFont="1" applyFill="1" applyBorder="1" applyAlignment="1">
      <alignment horizontal="right" vertical="center" wrapText="1"/>
    </xf>
    <xf numFmtId="0" fontId="2" fillId="7" borderId="6" xfId="0" applyFont="1" applyFill="1" applyBorder="1" applyAlignment="1">
      <alignment vertical="center" wrapText="1"/>
    </xf>
    <xf numFmtId="0" fontId="5" fillId="9" borderId="6" xfId="0" applyFont="1" applyFill="1" applyBorder="1" applyAlignment="1">
      <alignment vertical="center" wrapText="1"/>
    </xf>
    <xf numFmtId="0" fontId="5" fillId="10" borderId="6" xfId="0" applyFont="1" applyFill="1" applyBorder="1" applyAlignment="1">
      <alignment vertical="center" wrapText="1"/>
    </xf>
    <xf numFmtId="0" fontId="2" fillId="9" borderId="6" xfId="0" applyFont="1" applyFill="1" applyBorder="1" applyAlignment="1">
      <alignment vertical="center" wrapText="1"/>
    </xf>
    <xf numFmtId="0" fontId="2" fillId="10" borderId="6" xfId="0" applyFont="1" applyFill="1" applyBorder="1" applyAlignment="1">
      <alignment vertical="center" wrapText="1"/>
    </xf>
    <xf numFmtId="0" fontId="2" fillId="11" borderId="4" xfId="0" applyFont="1" applyFill="1" applyBorder="1" applyAlignment="1">
      <alignment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vertical="center" wrapText="1"/>
    </xf>
    <xf numFmtId="164" fontId="2" fillId="11" borderId="6" xfId="0" applyNumberFormat="1" applyFont="1" applyFill="1" applyBorder="1" applyAlignment="1">
      <alignment horizontal="right" vertical="center" wrapText="1"/>
    </xf>
    <xf numFmtId="164" fontId="2" fillId="10" borderId="6" xfId="0" applyNumberFormat="1" applyFont="1" applyFill="1" applyBorder="1" applyAlignment="1">
      <alignment horizontal="right" vertical="center" wrapText="1"/>
    </xf>
    <xf numFmtId="0" fontId="0" fillId="10" borderId="0" xfId="0" applyFill="1"/>
    <xf numFmtId="0" fontId="5" fillId="0" borderId="6" xfId="0" applyFont="1" applyBorder="1" applyAlignment="1">
      <alignment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center" wrapText="1"/>
    </xf>
    <xf numFmtId="0" fontId="0" fillId="6" borderId="0" xfId="0" applyFill="1"/>
    <xf numFmtId="0" fontId="2" fillId="10" borderId="10" xfId="0" applyFont="1" applyFill="1" applyBorder="1" applyAlignment="1">
      <alignment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vertical="center" wrapText="1"/>
    </xf>
    <xf numFmtId="0" fontId="2" fillId="10" borderId="4" xfId="0" applyFont="1" applyFill="1" applyBorder="1" applyAlignment="1">
      <alignment vertical="center" wrapText="1"/>
    </xf>
    <xf numFmtId="164" fontId="2" fillId="10" borderId="8" xfId="0" applyNumberFormat="1" applyFont="1" applyFill="1" applyBorder="1" applyAlignment="1">
      <alignment horizontal="right" vertical="center" wrapText="1"/>
    </xf>
    <xf numFmtId="0" fontId="5" fillId="10" borderId="5" xfId="0" applyFont="1" applyFill="1" applyBorder="1"/>
    <xf numFmtId="0" fontId="5" fillId="11" borderId="6" xfId="0" applyFont="1" applyFill="1" applyBorder="1" applyAlignment="1">
      <alignment vertical="center" wrapText="1"/>
    </xf>
    <xf numFmtId="0" fontId="2" fillId="6" borderId="9" xfId="0" applyFont="1" applyFill="1" applyBorder="1" applyAlignment="1">
      <alignment vertical="center" wrapText="1"/>
    </xf>
    <xf numFmtId="8" fontId="5" fillId="0" borderId="11" xfId="0" applyNumberFormat="1" applyFont="1" applyBorder="1" applyAlignment="1">
      <alignment horizontal="right" vertical="center" wrapText="1"/>
    </xf>
    <xf numFmtId="8" fontId="5" fillId="0" borderId="12" xfId="0" applyNumberFormat="1" applyFont="1" applyBorder="1" applyAlignment="1">
      <alignment horizontal="right" vertical="center" wrapText="1"/>
    </xf>
    <xf numFmtId="8" fontId="5" fillId="0" borderId="13" xfId="0" applyNumberFormat="1" applyFont="1" applyBorder="1" applyAlignment="1">
      <alignment horizontal="right" vertical="center" wrapText="1"/>
    </xf>
    <xf numFmtId="8" fontId="5" fillId="0" borderId="14" xfId="0" applyNumberFormat="1" applyFont="1" applyBorder="1" applyAlignment="1">
      <alignment horizontal="right" vertical="center" wrapText="1"/>
    </xf>
    <xf numFmtId="8" fontId="5" fillId="6" borderId="13" xfId="0" applyNumberFormat="1" applyFont="1" applyFill="1" applyBorder="1" applyAlignment="1">
      <alignment horizontal="right" vertical="center" wrapText="1"/>
    </xf>
    <xf numFmtId="8" fontId="5" fillId="6" borderId="14" xfId="0" applyNumberFormat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wrapText="1"/>
    </xf>
    <xf numFmtId="0" fontId="2" fillId="0" borderId="7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C458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B0230-FC69-457A-9CA4-625167DF475F}">
  <dimension ref="A1:AOL1002"/>
  <sheetViews>
    <sheetView tabSelected="1" zoomScale="90" zoomScaleNormal="90" workbookViewId="0">
      <selection activeCell="A48" sqref="A48"/>
    </sheetView>
  </sheetViews>
  <sheetFormatPr defaultColWidth="8.5703125" defaultRowHeight="15" x14ac:dyDescent="0.25"/>
  <cols>
    <col min="1" max="1" width="66.140625" customWidth="1"/>
    <col min="2" max="2" width="17.28515625" customWidth="1"/>
    <col min="3" max="3" width="27.5703125" customWidth="1"/>
    <col min="4" max="4" width="17.42578125" customWidth="1"/>
    <col min="5" max="5" width="18.5703125" customWidth="1"/>
    <col min="6" max="6" width="44.7109375" customWidth="1"/>
    <col min="7" max="7" width="28" customWidth="1"/>
    <col min="8" max="9" width="32.85546875" customWidth="1"/>
    <col min="10" max="10" width="25.85546875" customWidth="1"/>
  </cols>
  <sheetData>
    <row r="1" spans="1:109" ht="21.75" customHeight="1" thickBot="1" x14ac:dyDescent="0.3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</row>
    <row r="2" spans="1:109" ht="21.75" customHeight="1" thickBot="1" x14ac:dyDescent="0.3">
      <c r="A2" s="65" t="s">
        <v>1</v>
      </c>
      <c r="B2" s="65"/>
      <c r="C2" s="65"/>
      <c r="D2" s="65"/>
      <c r="E2" s="65"/>
      <c r="F2" s="65"/>
      <c r="G2" s="65"/>
      <c r="H2" s="65"/>
      <c r="I2" s="65"/>
      <c r="J2" s="65"/>
    </row>
    <row r="3" spans="1:109" ht="21.75" customHeight="1" thickBot="1" x14ac:dyDescent="0.3">
      <c r="A3" s="65" t="s">
        <v>2</v>
      </c>
      <c r="B3" s="65"/>
      <c r="C3" s="65"/>
      <c r="D3" s="65"/>
      <c r="E3" s="65"/>
      <c r="F3" s="65"/>
      <c r="G3" s="65"/>
      <c r="H3" s="65"/>
      <c r="I3" s="65"/>
      <c r="J3" s="65"/>
    </row>
    <row r="4" spans="1:109" ht="15.75" thickBot="1" x14ac:dyDescent="0.3">
      <c r="A4" s="2" t="s">
        <v>293</v>
      </c>
      <c r="B4" s="66"/>
      <c r="C4" s="66"/>
      <c r="D4" s="66"/>
      <c r="E4" s="66"/>
      <c r="F4" s="66"/>
      <c r="G4" s="66"/>
      <c r="H4" s="66"/>
      <c r="I4" s="66"/>
      <c r="J4" s="66"/>
    </row>
    <row r="5" spans="1:109" ht="15.75" customHeight="1" thickBot="1" x14ac:dyDescent="0.3">
      <c r="A5" s="67" t="s">
        <v>3</v>
      </c>
      <c r="B5" s="67"/>
      <c r="C5" s="67"/>
      <c r="D5" s="67"/>
      <c r="E5" s="67"/>
      <c r="F5" s="67"/>
      <c r="G5" s="67"/>
      <c r="H5" s="67"/>
      <c r="I5" s="67"/>
      <c r="J5" s="67"/>
    </row>
    <row r="6" spans="1:109" ht="15.75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9" ht="16.5" customHeight="1" thickBot="1" x14ac:dyDescent="0.3">
      <c r="A7" s="17" t="s">
        <v>14</v>
      </c>
      <c r="B7" s="9" t="s">
        <v>15</v>
      </c>
      <c r="C7" s="9" t="s">
        <v>16</v>
      </c>
      <c r="D7" s="9" t="s">
        <v>17</v>
      </c>
      <c r="E7" s="42">
        <v>1</v>
      </c>
      <c r="F7" s="18" t="s">
        <v>55</v>
      </c>
      <c r="G7" s="12">
        <v>0</v>
      </c>
      <c r="H7" s="57">
        <v>4320.5200000000004</v>
      </c>
      <c r="I7" s="58">
        <v>17282.080000000002</v>
      </c>
      <c r="J7" s="58">
        <v>21602.6</v>
      </c>
    </row>
    <row r="8" spans="1:109" ht="15.75" thickBot="1" x14ac:dyDescent="0.3">
      <c r="A8" s="17" t="s">
        <v>274</v>
      </c>
      <c r="B8" s="9" t="s">
        <v>15</v>
      </c>
      <c r="C8" s="9" t="s">
        <v>16</v>
      </c>
      <c r="D8" s="9" t="s">
        <v>18</v>
      </c>
      <c r="E8" s="42">
        <v>1</v>
      </c>
      <c r="F8" s="18" t="s">
        <v>289</v>
      </c>
      <c r="G8" s="12">
        <v>0</v>
      </c>
      <c r="H8" s="59">
        <v>3619.5</v>
      </c>
      <c r="I8" s="60">
        <v>14478.01</v>
      </c>
      <c r="J8" s="60">
        <v>18097.509999999998</v>
      </c>
    </row>
    <row r="9" spans="1:109" ht="16.5" customHeight="1" thickBot="1" x14ac:dyDescent="0.3">
      <c r="A9" s="17" t="s">
        <v>19</v>
      </c>
      <c r="B9" s="9" t="s">
        <v>15</v>
      </c>
      <c r="C9" s="9" t="s">
        <v>16</v>
      </c>
      <c r="D9" s="9" t="s">
        <v>17</v>
      </c>
      <c r="E9" s="42">
        <v>1</v>
      </c>
      <c r="F9" s="18" t="s">
        <v>279</v>
      </c>
      <c r="G9" s="12">
        <v>0</v>
      </c>
      <c r="H9" s="59">
        <v>0</v>
      </c>
      <c r="I9" s="60">
        <v>14478.01</v>
      </c>
      <c r="J9" s="60">
        <v>14478.01</v>
      </c>
    </row>
    <row r="10" spans="1:109" ht="15.75" thickBot="1" x14ac:dyDescent="0.3">
      <c r="A10" s="17" t="s">
        <v>21</v>
      </c>
      <c r="B10" s="9" t="s">
        <v>15</v>
      </c>
      <c r="C10" s="9" t="s">
        <v>16</v>
      </c>
      <c r="D10" s="9" t="s">
        <v>17</v>
      </c>
      <c r="E10" s="46">
        <v>1</v>
      </c>
      <c r="F10" s="34" t="s">
        <v>22</v>
      </c>
      <c r="G10" s="12">
        <v>0</v>
      </c>
      <c r="H10" s="59">
        <v>3619.5</v>
      </c>
      <c r="I10" s="60">
        <v>14478.01</v>
      </c>
      <c r="J10" s="60">
        <v>18097.509999999998</v>
      </c>
    </row>
    <row r="11" spans="1:109" ht="15.75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46">
        <v>1</v>
      </c>
      <c r="F11" s="33" t="s">
        <v>25</v>
      </c>
      <c r="G11" s="12">
        <v>0</v>
      </c>
      <c r="H11" s="59">
        <v>2034.95</v>
      </c>
      <c r="I11" s="60">
        <v>8139.81</v>
      </c>
      <c r="J11" s="60">
        <v>10174.76</v>
      </c>
    </row>
    <row r="12" spans="1:109" ht="15.75" thickBot="1" x14ac:dyDescent="0.3">
      <c r="A12" s="47" t="s">
        <v>26</v>
      </c>
      <c r="B12" s="26" t="s">
        <v>24</v>
      </c>
      <c r="C12" s="26" t="s">
        <v>16</v>
      </c>
      <c r="D12" s="26" t="s">
        <v>20</v>
      </c>
      <c r="E12" s="26">
        <v>1</v>
      </c>
      <c r="F12" s="56"/>
      <c r="G12" s="29">
        <v>0</v>
      </c>
      <c r="H12" s="61">
        <v>2034.95</v>
      </c>
      <c r="I12" s="62">
        <v>8139.81</v>
      </c>
      <c r="J12" s="62">
        <v>10174.76</v>
      </c>
    </row>
    <row r="13" spans="1:109" s="40" customFormat="1" ht="15.75" thickBot="1" x14ac:dyDescent="0.3">
      <c r="A13" s="52" t="s">
        <v>27</v>
      </c>
      <c r="B13" s="44" t="s">
        <v>24</v>
      </c>
      <c r="C13" s="44" t="s">
        <v>16</v>
      </c>
      <c r="D13" s="44" t="s">
        <v>17</v>
      </c>
      <c r="E13" s="46">
        <v>1</v>
      </c>
      <c r="F13" s="54" t="s">
        <v>287</v>
      </c>
      <c r="G13" s="53">
        <v>0</v>
      </c>
      <c r="H13" s="59">
        <v>2034.95</v>
      </c>
      <c r="I13" s="60">
        <v>8139.81</v>
      </c>
      <c r="J13" s="60">
        <v>10174.76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</row>
    <row r="14" spans="1:109" ht="15.75" thickBot="1" x14ac:dyDescent="0.3">
      <c r="A14" s="8" t="s">
        <v>30</v>
      </c>
      <c r="B14" s="9" t="s">
        <v>24</v>
      </c>
      <c r="C14" s="9" t="s">
        <v>16</v>
      </c>
      <c r="D14" s="9" t="s">
        <v>17</v>
      </c>
      <c r="E14" s="46">
        <v>1</v>
      </c>
      <c r="F14" s="49" t="s">
        <v>267</v>
      </c>
      <c r="G14" s="12">
        <v>0</v>
      </c>
      <c r="H14" s="59">
        <v>2034.95</v>
      </c>
      <c r="I14" s="60">
        <v>8139.81</v>
      </c>
      <c r="J14" s="60">
        <v>10174.76</v>
      </c>
    </row>
    <row r="15" spans="1:109" ht="15.75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46">
        <v>1</v>
      </c>
      <c r="F15" s="33" t="s">
        <v>32</v>
      </c>
      <c r="G15" s="12">
        <v>0</v>
      </c>
      <c r="H15" s="59">
        <v>2034.95</v>
      </c>
      <c r="I15" s="60">
        <v>8139.81</v>
      </c>
      <c r="J15" s="60">
        <v>10174.76</v>
      </c>
    </row>
    <row r="16" spans="1:109" s="40" customFormat="1" ht="15.75" thickBot="1" x14ac:dyDescent="0.3">
      <c r="A16" s="43" t="s">
        <v>34</v>
      </c>
      <c r="B16" s="44" t="s">
        <v>24</v>
      </c>
      <c r="C16" s="36" t="s">
        <v>16</v>
      </c>
      <c r="D16" s="36" t="s">
        <v>17</v>
      </c>
      <c r="E16" s="45">
        <v>1</v>
      </c>
      <c r="F16" s="34" t="s">
        <v>28</v>
      </c>
      <c r="G16" s="39">
        <v>0</v>
      </c>
      <c r="H16" s="59">
        <v>2034.95</v>
      </c>
      <c r="I16" s="60">
        <v>8139.81</v>
      </c>
      <c r="J16" s="60">
        <v>10174.76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</row>
    <row r="17" spans="1:1078" ht="15.75" thickBot="1" x14ac:dyDescent="0.3">
      <c r="A17" s="17" t="s">
        <v>36</v>
      </c>
      <c r="B17" s="9" t="s">
        <v>35</v>
      </c>
      <c r="C17" s="9" t="s">
        <v>16</v>
      </c>
      <c r="D17" s="9" t="s">
        <v>17</v>
      </c>
      <c r="E17" s="46">
        <v>1</v>
      </c>
      <c r="F17" s="18" t="s">
        <v>265</v>
      </c>
      <c r="G17" s="12">
        <v>0</v>
      </c>
      <c r="H17" s="59">
        <v>1572.46</v>
      </c>
      <c r="I17" s="60">
        <v>6289.86</v>
      </c>
      <c r="J17" s="60">
        <v>6289.86</v>
      </c>
    </row>
    <row r="18" spans="1:1078" ht="15.75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46">
        <v>1</v>
      </c>
      <c r="F18" s="31" t="s">
        <v>39</v>
      </c>
      <c r="G18" s="12">
        <v>0</v>
      </c>
      <c r="H18" s="59">
        <v>0</v>
      </c>
      <c r="I18" s="60">
        <v>6289.86</v>
      </c>
      <c r="J18" s="60">
        <v>7862.32</v>
      </c>
    </row>
    <row r="19" spans="1:1078" ht="15.75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46">
        <v>1</v>
      </c>
      <c r="F19" s="33" t="s">
        <v>42</v>
      </c>
      <c r="G19" s="12">
        <v>0</v>
      </c>
      <c r="H19" s="59">
        <v>1572.46</v>
      </c>
      <c r="I19" s="60">
        <v>6289.86</v>
      </c>
      <c r="J19" s="60">
        <v>7862.32</v>
      </c>
    </row>
    <row r="20" spans="1:1078" ht="15.75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0"/>
      <c r="G20" s="29">
        <v>0</v>
      </c>
      <c r="H20" s="61">
        <v>1572.46</v>
      </c>
      <c r="I20" s="62">
        <v>6289.86</v>
      </c>
      <c r="J20" s="62">
        <v>7862.32</v>
      </c>
    </row>
    <row r="21" spans="1:1078" ht="15.75" thickBot="1" x14ac:dyDescent="0.3">
      <c r="A21" s="17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4" t="s">
        <v>47</v>
      </c>
      <c r="G21" s="12">
        <v>0</v>
      </c>
      <c r="H21" s="59">
        <v>1572.46</v>
      </c>
      <c r="I21" s="60">
        <v>6289.86</v>
      </c>
      <c r="J21" s="60">
        <v>7862.32</v>
      </c>
    </row>
    <row r="22" spans="1:1078" ht="15.75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3" t="s">
        <v>50</v>
      </c>
      <c r="G22" s="12">
        <v>0</v>
      </c>
      <c r="H22" s="59">
        <v>1572.46</v>
      </c>
      <c r="I22" s="60">
        <v>6289.86</v>
      </c>
      <c r="J22" s="60">
        <v>7862.32</v>
      </c>
    </row>
    <row r="23" spans="1:1078" ht="15.75" thickBot="1" x14ac:dyDescent="0.3">
      <c r="A23" s="17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4" t="s">
        <v>54</v>
      </c>
      <c r="G23" s="12">
        <v>0</v>
      </c>
      <c r="H23" s="59">
        <v>1572.46</v>
      </c>
      <c r="I23" s="60">
        <v>6289.86</v>
      </c>
      <c r="J23" s="60">
        <v>7862.32</v>
      </c>
    </row>
    <row r="24" spans="1:1078" ht="15.75" thickBot="1" x14ac:dyDescent="0.3">
      <c r="A24" s="27" t="s">
        <v>41</v>
      </c>
      <c r="B24" s="26" t="s">
        <v>35</v>
      </c>
      <c r="C24" s="26" t="s">
        <v>16</v>
      </c>
      <c r="D24" s="15" t="s">
        <v>20</v>
      </c>
      <c r="E24" s="15">
        <v>1</v>
      </c>
      <c r="F24" s="30"/>
      <c r="G24" s="29">
        <v>0</v>
      </c>
      <c r="H24" s="61">
        <v>1572.46</v>
      </c>
      <c r="I24" s="62">
        <v>6289.86</v>
      </c>
      <c r="J24" s="62">
        <v>7862.32</v>
      </c>
    </row>
    <row r="25" spans="1:1078" s="48" customFormat="1" ht="15.75" thickBot="1" x14ac:dyDescent="0.3">
      <c r="A25" s="27" t="s">
        <v>56</v>
      </c>
      <c r="B25" s="26" t="s">
        <v>35</v>
      </c>
      <c r="C25" s="26" t="s">
        <v>16</v>
      </c>
      <c r="D25" s="15" t="s">
        <v>20</v>
      </c>
      <c r="E25" s="28">
        <v>1</v>
      </c>
      <c r="F25" s="30"/>
      <c r="G25" s="29">
        <v>0</v>
      </c>
      <c r="H25" s="61">
        <v>1572.46</v>
      </c>
      <c r="I25" s="62">
        <v>6289.86</v>
      </c>
      <c r="J25" s="62">
        <v>7862.32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</row>
    <row r="26" spans="1:1078" ht="15.75" thickBot="1" x14ac:dyDescent="0.3">
      <c r="A26" s="8" t="s">
        <v>57</v>
      </c>
      <c r="B26" s="9" t="s">
        <v>35</v>
      </c>
      <c r="C26" s="9" t="s">
        <v>16</v>
      </c>
      <c r="D26" s="9" t="s">
        <v>17</v>
      </c>
      <c r="E26" s="10">
        <v>1</v>
      </c>
      <c r="F26" s="33" t="s">
        <v>58</v>
      </c>
      <c r="G26" s="12">
        <v>0</v>
      </c>
      <c r="H26" s="59">
        <v>1572.46</v>
      </c>
      <c r="I26" s="60">
        <v>6289.86</v>
      </c>
      <c r="J26" s="60">
        <v>7862.32</v>
      </c>
    </row>
    <row r="27" spans="1:1078" ht="15.75" thickBot="1" x14ac:dyDescent="0.3">
      <c r="A27" s="8" t="s">
        <v>59</v>
      </c>
      <c r="B27" s="9" t="s">
        <v>35</v>
      </c>
      <c r="C27" s="9" t="s">
        <v>16</v>
      </c>
      <c r="D27" s="9" t="s">
        <v>17</v>
      </c>
      <c r="E27" s="10">
        <v>1</v>
      </c>
      <c r="F27" s="33" t="s">
        <v>60</v>
      </c>
      <c r="G27" s="12">
        <v>0</v>
      </c>
      <c r="H27" s="59">
        <v>1572.46</v>
      </c>
      <c r="I27" s="60">
        <v>6289.86</v>
      </c>
      <c r="J27" s="60">
        <v>7862.32</v>
      </c>
    </row>
    <row r="28" spans="1:1078" ht="15.75" thickBot="1" x14ac:dyDescent="0.3">
      <c r="A28" s="27" t="s">
        <v>291</v>
      </c>
      <c r="B28" s="26" t="s">
        <v>37</v>
      </c>
      <c r="C28" s="26" t="s">
        <v>16</v>
      </c>
      <c r="D28" s="15" t="s">
        <v>20</v>
      </c>
      <c r="E28" s="28">
        <v>1</v>
      </c>
      <c r="F28" s="30"/>
      <c r="G28" s="29">
        <v>0</v>
      </c>
      <c r="H28" s="61">
        <v>1294.97</v>
      </c>
      <c r="I28" s="62">
        <v>5179.8900000000003</v>
      </c>
      <c r="J28" s="62">
        <v>6474.86</v>
      </c>
    </row>
    <row r="29" spans="1:1078" ht="15.75" thickBot="1" x14ac:dyDescent="0.3">
      <c r="A29" s="27" t="s">
        <v>291</v>
      </c>
      <c r="B29" s="26" t="s">
        <v>37</v>
      </c>
      <c r="C29" s="26" t="s">
        <v>16</v>
      </c>
      <c r="D29" s="26" t="s">
        <v>20</v>
      </c>
      <c r="E29" s="28">
        <v>1</v>
      </c>
      <c r="F29" s="30"/>
      <c r="G29" s="29">
        <v>0</v>
      </c>
      <c r="H29" s="61">
        <v>1294.97</v>
      </c>
      <c r="I29" s="62">
        <v>5179.8900000000003</v>
      </c>
      <c r="J29" s="62">
        <v>6474.86</v>
      </c>
    </row>
    <row r="30" spans="1:1078" s="48" customFormat="1" ht="15.75" thickBot="1" x14ac:dyDescent="0.3">
      <c r="A30" s="27" t="s">
        <v>292</v>
      </c>
      <c r="B30" s="26" t="s">
        <v>37</v>
      </c>
      <c r="C30" s="26" t="s">
        <v>16</v>
      </c>
      <c r="D30" s="15" t="s">
        <v>20</v>
      </c>
      <c r="E30" s="28">
        <v>1</v>
      </c>
      <c r="F30" s="30"/>
      <c r="G30" s="29">
        <v>0</v>
      </c>
      <c r="H30" s="61">
        <v>1294.97</v>
      </c>
      <c r="I30" s="62">
        <v>5179.8900000000003</v>
      </c>
      <c r="J30" s="62">
        <v>6474.86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</row>
    <row r="31" spans="1:1078" ht="15.75" thickBot="1" x14ac:dyDescent="0.3">
      <c r="A31" s="8" t="s">
        <v>291</v>
      </c>
      <c r="B31" s="9" t="s">
        <v>37</v>
      </c>
      <c r="C31" s="9" t="s">
        <v>16</v>
      </c>
      <c r="D31" s="9" t="s">
        <v>17</v>
      </c>
      <c r="E31" s="10">
        <v>1</v>
      </c>
      <c r="F31" s="33" t="s">
        <v>65</v>
      </c>
      <c r="G31" s="12">
        <v>0</v>
      </c>
      <c r="H31" s="59">
        <v>1294.97</v>
      </c>
      <c r="I31" s="60">
        <v>5179.8900000000003</v>
      </c>
      <c r="J31" s="60">
        <v>6474.86</v>
      </c>
    </row>
    <row r="32" spans="1:1078" s="40" customFormat="1" ht="15.75" thickBot="1" x14ac:dyDescent="0.3">
      <c r="A32" s="35" t="s">
        <v>281</v>
      </c>
      <c r="B32" s="36" t="s">
        <v>37</v>
      </c>
      <c r="C32" s="36" t="s">
        <v>16</v>
      </c>
      <c r="D32" s="36" t="s">
        <v>17</v>
      </c>
      <c r="E32" s="10">
        <v>1</v>
      </c>
      <c r="F32" s="37" t="s">
        <v>277</v>
      </c>
      <c r="G32" s="38">
        <v>0</v>
      </c>
      <c r="H32" s="59">
        <v>1294.97</v>
      </c>
      <c r="I32" s="60">
        <v>5179.8900000000003</v>
      </c>
      <c r="J32" s="60">
        <v>6474.86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</row>
    <row r="33" spans="1:109" ht="15.75" thickBot="1" x14ac:dyDescent="0.3">
      <c r="A33" s="8" t="s">
        <v>282</v>
      </c>
      <c r="B33" s="9" t="s">
        <v>40</v>
      </c>
      <c r="C33" s="9" t="s">
        <v>16</v>
      </c>
      <c r="D33" s="9" t="s">
        <v>17</v>
      </c>
      <c r="E33" s="10">
        <v>1</v>
      </c>
      <c r="F33" s="31" t="s">
        <v>264</v>
      </c>
      <c r="G33" s="12">
        <v>0</v>
      </c>
      <c r="H33" s="59">
        <v>1123.8499999999999</v>
      </c>
      <c r="I33" s="60">
        <v>4495.3900000000003</v>
      </c>
      <c r="J33" s="60">
        <v>5619.24</v>
      </c>
    </row>
    <row r="34" spans="1:109" ht="15.75" thickBot="1" x14ac:dyDescent="0.3">
      <c r="A34" s="8" t="s">
        <v>282</v>
      </c>
      <c r="B34" s="9" t="s">
        <v>40</v>
      </c>
      <c r="C34" s="9" t="s">
        <v>16</v>
      </c>
      <c r="D34" s="9" t="s">
        <v>17</v>
      </c>
      <c r="E34" s="10">
        <v>1</v>
      </c>
      <c r="F34" s="31" t="s">
        <v>66</v>
      </c>
      <c r="G34" s="12">
        <v>0</v>
      </c>
      <c r="H34" s="59">
        <v>1123.8499999999999</v>
      </c>
      <c r="I34" s="60">
        <v>4495.3900000000003</v>
      </c>
      <c r="J34" s="60">
        <v>5619.24</v>
      </c>
    </row>
    <row r="35" spans="1:109" ht="15.75" thickBot="1" x14ac:dyDescent="0.3">
      <c r="A35" s="8" t="s">
        <v>282</v>
      </c>
      <c r="B35" s="9" t="s">
        <v>40</v>
      </c>
      <c r="C35" s="9" t="s">
        <v>16</v>
      </c>
      <c r="D35" s="9" t="s">
        <v>17</v>
      </c>
      <c r="E35" s="10">
        <v>1</v>
      </c>
      <c r="F35" s="31" t="s">
        <v>67</v>
      </c>
      <c r="G35" s="12">
        <v>0</v>
      </c>
      <c r="H35" s="59">
        <v>1123.8499999999999</v>
      </c>
      <c r="I35" s="60">
        <v>4495.3900000000003</v>
      </c>
      <c r="J35" s="60">
        <v>5619.24</v>
      </c>
    </row>
    <row r="36" spans="1:109" ht="15.75" thickBot="1" x14ac:dyDescent="0.3">
      <c r="A36" s="8" t="s">
        <v>282</v>
      </c>
      <c r="B36" s="9" t="s">
        <v>40</v>
      </c>
      <c r="C36" s="9" t="s">
        <v>16</v>
      </c>
      <c r="D36" s="9" t="s">
        <v>17</v>
      </c>
      <c r="E36" s="10">
        <v>1</v>
      </c>
      <c r="F36" s="31" t="s">
        <v>68</v>
      </c>
      <c r="G36" s="12">
        <v>0</v>
      </c>
      <c r="H36" s="59">
        <v>1123.8499999999999</v>
      </c>
      <c r="I36" s="60">
        <v>4495.3900000000003</v>
      </c>
      <c r="J36" s="60">
        <v>5619.24</v>
      </c>
    </row>
    <row r="37" spans="1:109" s="40" customFormat="1" ht="15.75" thickBot="1" x14ac:dyDescent="0.3">
      <c r="A37" s="8" t="s">
        <v>282</v>
      </c>
      <c r="B37" s="36" t="s">
        <v>40</v>
      </c>
      <c r="C37" s="36" t="s">
        <v>16</v>
      </c>
      <c r="D37" s="36" t="s">
        <v>17</v>
      </c>
      <c r="E37" s="10">
        <v>1</v>
      </c>
      <c r="F37" s="55" t="s">
        <v>266</v>
      </c>
      <c r="G37" s="38">
        <v>0</v>
      </c>
      <c r="H37" s="59">
        <v>1123.8499999999999</v>
      </c>
      <c r="I37" s="60">
        <v>4495.3900000000003</v>
      </c>
      <c r="J37" s="60">
        <v>5619.24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</row>
    <row r="38" spans="1:109" ht="15.75" thickBot="1" x14ac:dyDescent="0.3">
      <c r="A38" s="8" t="s">
        <v>282</v>
      </c>
      <c r="B38" s="9" t="s">
        <v>40</v>
      </c>
      <c r="C38" s="9" t="s">
        <v>16</v>
      </c>
      <c r="D38" s="9" t="s">
        <v>17</v>
      </c>
      <c r="E38" s="10">
        <v>1</v>
      </c>
      <c r="F38" s="32" t="s">
        <v>69</v>
      </c>
      <c r="G38" s="12">
        <v>0</v>
      </c>
      <c r="H38" s="59">
        <v>1123.8499999999999</v>
      </c>
      <c r="I38" s="60">
        <v>4495.3900000000003</v>
      </c>
      <c r="J38" s="60">
        <v>5619.24</v>
      </c>
    </row>
    <row r="39" spans="1:109" ht="29.25" thickBot="1" x14ac:dyDescent="0.3">
      <c r="A39" s="8" t="s">
        <v>282</v>
      </c>
      <c r="B39" s="9" t="s">
        <v>40</v>
      </c>
      <c r="C39" s="9" t="s">
        <v>16</v>
      </c>
      <c r="D39" s="9" t="s">
        <v>17</v>
      </c>
      <c r="E39" s="10">
        <v>1</v>
      </c>
      <c r="F39" s="31" t="s">
        <v>70</v>
      </c>
      <c r="G39" s="12">
        <v>0</v>
      </c>
      <c r="H39" s="59">
        <v>1123.8499999999999</v>
      </c>
      <c r="I39" s="60">
        <v>4495.3900000000003</v>
      </c>
      <c r="J39" s="60">
        <v>5619.24</v>
      </c>
    </row>
    <row r="40" spans="1:109" ht="15.75" thickBot="1" x14ac:dyDescent="0.3">
      <c r="A40" s="8" t="s">
        <v>282</v>
      </c>
      <c r="B40" s="9" t="s">
        <v>40</v>
      </c>
      <c r="C40" s="9" t="s">
        <v>16</v>
      </c>
      <c r="D40" s="9" t="s">
        <v>17</v>
      </c>
      <c r="E40" s="10">
        <v>1</v>
      </c>
      <c r="F40" s="31" t="s">
        <v>71</v>
      </c>
      <c r="G40" s="12">
        <v>0</v>
      </c>
      <c r="H40" s="59">
        <v>1123.8499999999999</v>
      </c>
      <c r="I40" s="60">
        <v>4495.3900000000003</v>
      </c>
      <c r="J40" s="60">
        <v>5619.24</v>
      </c>
    </row>
    <row r="41" spans="1:109" ht="15.75" thickBot="1" x14ac:dyDescent="0.3">
      <c r="A41" s="8" t="s">
        <v>282</v>
      </c>
      <c r="B41" s="9" t="s">
        <v>40</v>
      </c>
      <c r="C41" s="9" t="s">
        <v>16</v>
      </c>
      <c r="D41" s="9" t="s">
        <v>17</v>
      </c>
      <c r="E41" s="10">
        <v>1</v>
      </c>
      <c r="F41" s="31" t="s">
        <v>72</v>
      </c>
      <c r="G41" s="12">
        <v>0</v>
      </c>
      <c r="H41" s="59">
        <v>1123.8499999999999</v>
      </c>
      <c r="I41" s="60">
        <v>4495.3900000000003</v>
      </c>
      <c r="J41" s="60">
        <v>5619.24</v>
      </c>
    </row>
    <row r="42" spans="1:109" ht="15.75" thickBot="1" x14ac:dyDescent="0.3">
      <c r="A42" s="8" t="s">
        <v>282</v>
      </c>
      <c r="B42" s="9" t="s">
        <v>40</v>
      </c>
      <c r="C42" s="9" t="s">
        <v>16</v>
      </c>
      <c r="D42" s="9" t="s">
        <v>17</v>
      </c>
      <c r="E42" s="10">
        <v>1</v>
      </c>
      <c r="F42" s="31" t="s">
        <v>73</v>
      </c>
      <c r="G42" s="12">
        <v>0</v>
      </c>
      <c r="H42" s="59">
        <v>1123.8499999999999</v>
      </c>
      <c r="I42" s="60">
        <v>4495.3900000000003</v>
      </c>
      <c r="J42" s="60">
        <v>5619.24</v>
      </c>
    </row>
    <row r="43" spans="1:109" ht="15.75" thickBot="1" x14ac:dyDescent="0.3">
      <c r="A43" s="8" t="s">
        <v>282</v>
      </c>
      <c r="B43" s="9" t="s">
        <v>40</v>
      </c>
      <c r="C43" s="9" t="s">
        <v>16</v>
      </c>
      <c r="D43" s="9" t="s">
        <v>17</v>
      </c>
      <c r="E43" s="10">
        <v>1</v>
      </c>
      <c r="F43" s="32" t="s">
        <v>74</v>
      </c>
      <c r="G43" s="12">
        <v>0</v>
      </c>
      <c r="H43" s="59">
        <v>1123.8499999999999</v>
      </c>
      <c r="I43" s="60">
        <v>4495.3900000000003</v>
      </c>
      <c r="J43" s="60">
        <v>5619.24</v>
      </c>
    </row>
    <row r="44" spans="1:109" ht="29.25" thickBot="1" x14ac:dyDescent="0.3">
      <c r="A44" s="17" t="s">
        <v>282</v>
      </c>
      <c r="B44" s="9" t="s">
        <v>40</v>
      </c>
      <c r="C44" s="9" t="s">
        <v>16</v>
      </c>
      <c r="D44" s="9" t="s">
        <v>17</v>
      </c>
      <c r="E44" s="10">
        <v>1</v>
      </c>
      <c r="F44" s="18" t="s">
        <v>288</v>
      </c>
      <c r="G44" s="12">
        <v>0</v>
      </c>
      <c r="H44" s="59">
        <v>1123.8499999999999</v>
      </c>
      <c r="I44" s="60">
        <v>4495.3900000000003</v>
      </c>
      <c r="J44" s="60">
        <v>5619.24</v>
      </c>
    </row>
    <row r="45" spans="1:109" ht="15.75" thickBot="1" x14ac:dyDescent="0.3">
      <c r="A45" s="8" t="s">
        <v>282</v>
      </c>
      <c r="B45" s="9" t="s">
        <v>40</v>
      </c>
      <c r="C45" s="9" t="s">
        <v>16</v>
      </c>
      <c r="D45" s="9" t="s">
        <v>17</v>
      </c>
      <c r="E45" s="10">
        <v>1</v>
      </c>
      <c r="F45" s="31" t="s">
        <v>75</v>
      </c>
      <c r="G45" s="12">
        <v>0</v>
      </c>
      <c r="H45" s="59">
        <v>1123.8499999999999</v>
      </c>
      <c r="I45" s="60">
        <v>4495.3900000000003</v>
      </c>
      <c r="J45" s="60">
        <v>5619.24</v>
      </c>
    </row>
    <row r="46" spans="1:109" ht="15.75" thickBot="1" x14ac:dyDescent="0.3">
      <c r="A46" s="8" t="s">
        <v>282</v>
      </c>
      <c r="B46" s="9" t="s">
        <v>40</v>
      </c>
      <c r="C46" s="9" t="s">
        <v>16</v>
      </c>
      <c r="D46" s="9" t="s">
        <v>17</v>
      </c>
      <c r="E46" s="42">
        <v>1</v>
      </c>
      <c r="F46" s="41" t="s">
        <v>268</v>
      </c>
      <c r="G46" s="12">
        <v>0</v>
      </c>
      <c r="H46" s="59">
        <v>1123.8499999999999</v>
      </c>
      <c r="I46" s="60">
        <v>4495.3900000000003</v>
      </c>
      <c r="J46" s="60">
        <v>5619.24</v>
      </c>
    </row>
    <row r="47" spans="1:109" ht="15.75" thickBot="1" x14ac:dyDescent="0.3">
      <c r="A47" s="8" t="s">
        <v>282</v>
      </c>
      <c r="B47" s="9" t="s">
        <v>40</v>
      </c>
      <c r="C47" s="9" t="s">
        <v>16</v>
      </c>
      <c r="D47" s="9" t="s">
        <v>17</v>
      </c>
      <c r="E47" s="10">
        <v>1</v>
      </c>
      <c r="F47" s="31" t="s">
        <v>76</v>
      </c>
      <c r="G47" s="12">
        <v>0</v>
      </c>
      <c r="H47" s="59">
        <v>1123.8499999999999</v>
      </c>
      <c r="I47" s="60">
        <v>4495.3900000000003</v>
      </c>
      <c r="J47" s="60">
        <v>5619.24</v>
      </c>
    </row>
    <row r="48" spans="1:109" s="48" customFormat="1" ht="15.75" thickBot="1" x14ac:dyDescent="0.3">
      <c r="A48" s="27" t="s">
        <v>282</v>
      </c>
      <c r="B48" s="26" t="s">
        <v>40</v>
      </c>
      <c r="C48" s="26" t="s">
        <v>16</v>
      </c>
      <c r="D48" s="26" t="s">
        <v>20</v>
      </c>
      <c r="E48" s="28">
        <v>1</v>
      </c>
      <c r="F48" s="51"/>
      <c r="G48" s="29">
        <v>0</v>
      </c>
      <c r="H48" s="61">
        <v>1123.8499999999999</v>
      </c>
      <c r="I48" s="62">
        <v>4495.3900000000003</v>
      </c>
      <c r="J48" s="62">
        <v>5619.24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</row>
    <row r="49" spans="1:109" ht="15.75" thickBot="1" x14ac:dyDescent="0.3">
      <c r="A49" s="8" t="s">
        <v>282</v>
      </c>
      <c r="B49" s="9" t="s">
        <v>40</v>
      </c>
      <c r="C49" s="9" t="s">
        <v>16</v>
      </c>
      <c r="D49" s="9" t="s">
        <v>17</v>
      </c>
      <c r="E49" s="10">
        <v>1</v>
      </c>
      <c r="F49" s="31" t="s">
        <v>77</v>
      </c>
      <c r="G49" s="12">
        <v>0</v>
      </c>
      <c r="H49" s="59">
        <v>1123.8499999999999</v>
      </c>
      <c r="I49" s="60">
        <v>4495.3900000000003</v>
      </c>
      <c r="J49" s="60">
        <v>5619.24</v>
      </c>
    </row>
    <row r="50" spans="1:109" ht="15.75" thickBot="1" x14ac:dyDescent="0.3">
      <c r="A50" s="8" t="s">
        <v>282</v>
      </c>
      <c r="B50" s="9" t="s">
        <v>40</v>
      </c>
      <c r="C50" s="9" t="s">
        <v>16</v>
      </c>
      <c r="D50" s="9" t="s">
        <v>17</v>
      </c>
      <c r="E50" s="10">
        <v>1</v>
      </c>
      <c r="F50" s="31" t="s">
        <v>78</v>
      </c>
      <c r="G50" s="12">
        <v>0</v>
      </c>
      <c r="H50" s="59">
        <v>1123.8499999999999</v>
      </c>
      <c r="I50" s="60">
        <v>4495.3900000000003</v>
      </c>
      <c r="J50" s="60">
        <v>5619.24</v>
      </c>
    </row>
    <row r="51" spans="1:109" ht="15.75" thickBot="1" x14ac:dyDescent="0.3">
      <c r="A51" s="8" t="s">
        <v>282</v>
      </c>
      <c r="B51" s="9" t="s">
        <v>40</v>
      </c>
      <c r="C51" s="9" t="s">
        <v>16</v>
      </c>
      <c r="D51" s="9" t="s">
        <v>17</v>
      </c>
      <c r="E51" s="10">
        <v>1</v>
      </c>
      <c r="F51" s="31" t="s">
        <v>79</v>
      </c>
      <c r="G51" s="12">
        <v>0</v>
      </c>
      <c r="H51" s="59">
        <v>1123.8499999999999</v>
      </c>
      <c r="I51" s="60">
        <v>4495.3900000000003</v>
      </c>
      <c r="J51" s="60">
        <v>5619.24</v>
      </c>
    </row>
    <row r="52" spans="1:109" s="40" customFormat="1" ht="15.75" thickBot="1" x14ac:dyDescent="0.3">
      <c r="A52" s="8" t="s">
        <v>282</v>
      </c>
      <c r="B52" s="44" t="s">
        <v>40</v>
      </c>
      <c r="C52" s="44" t="s">
        <v>16</v>
      </c>
      <c r="D52" s="44" t="s">
        <v>17</v>
      </c>
      <c r="E52" s="10">
        <v>1</v>
      </c>
      <c r="F52" s="31" t="s">
        <v>64</v>
      </c>
      <c r="G52" s="39">
        <v>0</v>
      </c>
      <c r="H52" s="59">
        <v>1123.8499999999999</v>
      </c>
      <c r="I52" s="60">
        <v>4495.3900000000003</v>
      </c>
      <c r="J52" s="60">
        <v>5619.24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</row>
    <row r="53" spans="1:109" ht="15.75" thickBot="1" x14ac:dyDescent="0.3">
      <c r="A53" s="8" t="s">
        <v>282</v>
      </c>
      <c r="B53" s="9" t="s">
        <v>40</v>
      </c>
      <c r="C53" s="9" t="s">
        <v>16</v>
      </c>
      <c r="D53" s="9" t="s">
        <v>17</v>
      </c>
      <c r="E53" s="10">
        <v>1</v>
      </c>
      <c r="F53" s="31" t="s">
        <v>80</v>
      </c>
      <c r="G53" s="12">
        <v>0</v>
      </c>
      <c r="H53" s="59">
        <v>1123.8499999999999</v>
      </c>
      <c r="I53" s="60">
        <v>4495.3900000000003</v>
      </c>
      <c r="J53" s="60">
        <v>5619.24</v>
      </c>
    </row>
    <row r="54" spans="1:109" s="40" customFormat="1" ht="15.75" thickBot="1" x14ac:dyDescent="0.3">
      <c r="A54" s="8" t="s">
        <v>282</v>
      </c>
      <c r="B54" s="44" t="s">
        <v>40</v>
      </c>
      <c r="C54" s="44" t="s">
        <v>16</v>
      </c>
      <c r="D54" s="44" t="s">
        <v>17</v>
      </c>
      <c r="E54" s="10">
        <v>1</v>
      </c>
      <c r="F54" s="33" t="s">
        <v>275</v>
      </c>
      <c r="G54" s="39">
        <v>0</v>
      </c>
      <c r="H54" s="59">
        <v>1123.8499999999999</v>
      </c>
      <c r="I54" s="60">
        <v>4495.3900000000003</v>
      </c>
      <c r="J54" s="60">
        <v>5619.24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</row>
    <row r="55" spans="1:109" ht="15.75" thickBot="1" x14ac:dyDescent="0.3">
      <c r="A55" s="8" t="s">
        <v>283</v>
      </c>
      <c r="B55" s="9" t="s">
        <v>43</v>
      </c>
      <c r="C55" s="9" t="s">
        <v>16</v>
      </c>
      <c r="D55" s="9" t="s">
        <v>17</v>
      </c>
      <c r="E55" s="10">
        <v>1</v>
      </c>
      <c r="F55" s="41" t="s">
        <v>81</v>
      </c>
      <c r="G55" s="12">
        <v>0</v>
      </c>
      <c r="H55" s="59">
        <v>924.98</v>
      </c>
      <c r="I55" s="60">
        <v>3699.92</v>
      </c>
      <c r="J55" s="60">
        <v>4624.8999999999996</v>
      </c>
    </row>
    <row r="56" spans="1:109" ht="15.75" thickBot="1" x14ac:dyDescent="0.3">
      <c r="A56" s="8" t="s">
        <v>283</v>
      </c>
      <c r="B56" s="9" t="s">
        <v>43</v>
      </c>
      <c r="C56" s="9" t="s">
        <v>16</v>
      </c>
      <c r="D56" s="9" t="s">
        <v>20</v>
      </c>
      <c r="E56" s="10">
        <v>1</v>
      </c>
      <c r="F56" s="18" t="s">
        <v>276</v>
      </c>
      <c r="G56" s="12">
        <v>0</v>
      </c>
      <c r="H56" s="59">
        <v>924.98</v>
      </c>
      <c r="I56" s="60">
        <v>3699.92</v>
      </c>
      <c r="J56" s="60">
        <v>4624.8999999999996</v>
      </c>
    </row>
    <row r="57" spans="1:109" ht="15.75" thickBot="1" x14ac:dyDescent="0.3">
      <c r="A57" s="8" t="s">
        <v>283</v>
      </c>
      <c r="B57" s="9" t="s">
        <v>43</v>
      </c>
      <c r="C57" s="9" t="s">
        <v>16</v>
      </c>
      <c r="D57" s="9" t="s">
        <v>17</v>
      </c>
      <c r="E57" s="10">
        <v>1</v>
      </c>
      <c r="F57" s="18" t="s">
        <v>294</v>
      </c>
      <c r="G57" s="12">
        <v>0</v>
      </c>
      <c r="H57" s="59">
        <v>924.98</v>
      </c>
      <c r="I57" s="60">
        <v>3699.92</v>
      </c>
      <c r="J57" s="60">
        <v>4624.8999999999996</v>
      </c>
    </row>
    <row r="58" spans="1:109" ht="15.75" thickBot="1" x14ac:dyDescent="0.3">
      <c r="A58" s="8" t="s">
        <v>283</v>
      </c>
      <c r="B58" s="9" t="s">
        <v>43</v>
      </c>
      <c r="C58" s="9" t="s">
        <v>16</v>
      </c>
      <c r="D58" s="9" t="s">
        <v>17</v>
      </c>
      <c r="E58" s="10">
        <v>1</v>
      </c>
      <c r="F58" s="18" t="s">
        <v>82</v>
      </c>
      <c r="G58" s="12">
        <v>0</v>
      </c>
      <c r="H58" s="59">
        <v>924.98</v>
      </c>
      <c r="I58" s="60">
        <v>3699.92</v>
      </c>
      <c r="J58" s="60">
        <v>4624.8999999999996</v>
      </c>
    </row>
    <row r="59" spans="1:109" ht="15.75" thickBot="1" x14ac:dyDescent="0.3">
      <c r="A59" s="8" t="s">
        <v>283</v>
      </c>
      <c r="B59" s="9" t="s">
        <v>43</v>
      </c>
      <c r="C59" s="9" t="s">
        <v>16</v>
      </c>
      <c r="D59" s="9" t="s">
        <v>17</v>
      </c>
      <c r="E59" s="10">
        <v>1</v>
      </c>
      <c r="F59" s="18" t="s">
        <v>83</v>
      </c>
      <c r="G59" s="12">
        <v>0</v>
      </c>
      <c r="H59" s="59">
        <v>924.98</v>
      </c>
      <c r="I59" s="60">
        <v>3699.92</v>
      </c>
      <c r="J59" s="60">
        <v>3699.92</v>
      </c>
    </row>
    <row r="60" spans="1:109" ht="15.75" thickBot="1" x14ac:dyDescent="0.3">
      <c r="A60" s="8" t="s">
        <v>283</v>
      </c>
      <c r="B60" s="9" t="s">
        <v>43</v>
      </c>
      <c r="C60" s="9" t="s">
        <v>16</v>
      </c>
      <c r="D60" s="9" t="s">
        <v>17</v>
      </c>
      <c r="E60" s="10">
        <v>1</v>
      </c>
      <c r="F60" s="18" t="s">
        <v>84</v>
      </c>
      <c r="G60" s="12">
        <v>0</v>
      </c>
      <c r="H60" s="59">
        <v>924.98</v>
      </c>
      <c r="I60" s="60">
        <v>3699.92</v>
      </c>
      <c r="J60" s="60">
        <v>4624.8999999999996</v>
      </c>
    </row>
    <row r="61" spans="1:109" ht="15.75" thickBot="1" x14ac:dyDescent="0.3">
      <c r="A61" s="8" t="s">
        <v>283</v>
      </c>
      <c r="B61" s="9" t="s">
        <v>43</v>
      </c>
      <c r="C61" s="9" t="s">
        <v>16</v>
      </c>
      <c r="D61" s="9" t="s">
        <v>17</v>
      </c>
      <c r="E61" s="10">
        <v>1</v>
      </c>
      <c r="F61" s="41" t="s">
        <v>85</v>
      </c>
      <c r="G61" s="12">
        <v>0</v>
      </c>
      <c r="H61" s="59">
        <v>924.98</v>
      </c>
      <c r="I61" s="60">
        <v>3699.92</v>
      </c>
      <c r="J61" s="60">
        <v>4624.8999999999996</v>
      </c>
    </row>
    <row r="62" spans="1:109" ht="15.75" thickBot="1" x14ac:dyDescent="0.3">
      <c r="A62" s="8" t="s">
        <v>283</v>
      </c>
      <c r="B62" s="9" t="s">
        <v>43</v>
      </c>
      <c r="C62" s="9" t="s">
        <v>16</v>
      </c>
      <c r="D62" s="9" t="s">
        <v>18</v>
      </c>
      <c r="E62" s="10">
        <v>1</v>
      </c>
      <c r="F62" s="18" t="s">
        <v>86</v>
      </c>
      <c r="G62" s="12">
        <v>0</v>
      </c>
      <c r="H62" s="59">
        <v>0</v>
      </c>
      <c r="I62" s="60">
        <v>3699.92</v>
      </c>
      <c r="J62" s="60">
        <v>4624.8999999999996</v>
      </c>
    </row>
    <row r="63" spans="1:109" ht="15.75" thickBot="1" x14ac:dyDescent="0.3">
      <c r="A63" s="8" t="s">
        <v>283</v>
      </c>
      <c r="B63" s="9" t="s">
        <v>43</v>
      </c>
      <c r="C63" s="9" t="s">
        <v>16</v>
      </c>
      <c r="D63" s="9" t="s">
        <v>17</v>
      </c>
      <c r="E63" s="10">
        <v>1</v>
      </c>
      <c r="F63" s="18" t="s">
        <v>87</v>
      </c>
      <c r="G63" s="12">
        <v>0</v>
      </c>
      <c r="H63" s="59">
        <v>924.98</v>
      </c>
      <c r="I63" s="60">
        <v>3699.92</v>
      </c>
      <c r="J63" s="60">
        <v>4624.8999999999996</v>
      </c>
    </row>
    <row r="64" spans="1:109" ht="15.75" thickBot="1" x14ac:dyDescent="0.3">
      <c r="A64" s="8" t="s">
        <v>283</v>
      </c>
      <c r="B64" s="9" t="s">
        <v>43</v>
      </c>
      <c r="C64" s="9" t="s">
        <v>16</v>
      </c>
      <c r="D64" s="9" t="s">
        <v>17</v>
      </c>
      <c r="E64" s="10">
        <v>1</v>
      </c>
      <c r="F64" s="18" t="s">
        <v>88</v>
      </c>
      <c r="G64" s="12">
        <v>0</v>
      </c>
      <c r="H64" s="59">
        <v>924.98</v>
      </c>
      <c r="I64" s="60">
        <v>3699.92</v>
      </c>
      <c r="J64" s="60">
        <v>4624.8999999999996</v>
      </c>
    </row>
    <row r="65" spans="1:109" ht="15.75" thickBot="1" x14ac:dyDescent="0.3">
      <c r="A65" s="8" t="s">
        <v>284</v>
      </c>
      <c r="B65" s="9" t="s">
        <v>45</v>
      </c>
      <c r="C65" s="9" t="s">
        <v>16</v>
      </c>
      <c r="D65" s="9" t="s">
        <v>17</v>
      </c>
      <c r="E65" s="10">
        <v>1</v>
      </c>
      <c r="F65" s="33" t="s">
        <v>89</v>
      </c>
      <c r="G65" s="12">
        <v>0</v>
      </c>
      <c r="H65" s="59">
        <v>601.24</v>
      </c>
      <c r="I65" s="60">
        <v>2404.9499999999998</v>
      </c>
      <c r="J65" s="60">
        <v>3006.19</v>
      </c>
    </row>
    <row r="66" spans="1:109" s="40" customFormat="1" ht="15.75" thickBot="1" x14ac:dyDescent="0.3">
      <c r="A66" s="8" t="s">
        <v>284</v>
      </c>
      <c r="B66" s="36" t="s">
        <v>45</v>
      </c>
      <c r="C66" s="36" t="s">
        <v>16</v>
      </c>
      <c r="D66" s="36" t="s">
        <v>17</v>
      </c>
      <c r="E66" s="45">
        <v>1</v>
      </c>
      <c r="F66" s="37" t="s">
        <v>100</v>
      </c>
      <c r="G66" s="38">
        <v>0</v>
      </c>
      <c r="H66" s="59">
        <v>601.24</v>
      </c>
      <c r="I66" s="60">
        <v>2404.9499999999998</v>
      </c>
      <c r="J66" s="60">
        <v>3006.19</v>
      </c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</row>
    <row r="67" spans="1:109" ht="15.75" thickBot="1" x14ac:dyDescent="0.3">
      <c r="A67" s="8" t="s">
        <v>284</v>
      </c>
      <c r="B67" s="9" t="s">
        <v>45</v>
      </c>
      <c r="C67" s="9" t="s">
        <v>16</v>
      </c>
      <c r="D67" s="9" t="s">
        <v>17</v>
      </c>
      <c r="E67" s="10">
        <v>1</v>
      </c>
      <c r="F67" s="33" t="s">
        <v>90</v>
      </c>
      <c r="G67" s="12">
        <v>0</v>
      </c>
      <c r="H67" s="59">
        <v>601.24</v>
      </c>
      <c r="I67" s="60">
        <v>2404.9499999999998</v>
      </c>
      <c r="J67" s="60">
        <v>3006.19</v>
      </c>
    </row>
    <row r="68" spans="1:109" ht="15.75" thickBot="1" x14ac:dyDescent="0.3">
      <c r="A68" s="8" t="s">
        <v>284</v>
      </c>
      <c r="B68" s="9" t="s">
        <v>45</v>
      </c>
      <c r="C68" s="9" t="s">
        <v>16</v>
      </c>
      <c r="D68" s="9" t="s">
        <v>17</v>
      </c>
      <c r="E68" s="10">
        <v>1</v>
      </c>
      <c r="F68" s="33" t="s">
        <v>91</v>
      </c>
      <c r="G68" s="12">
        <v>0</v>
      </c>
      <c r="H68" s="59">
        <v>601.24</v>
      </c>
      <c r="I68" s="60">
        <v>2404.9499999999998</v>
      </c>
      <c r="J68" s="60">
        <v>3006.19</v>
      </c>
    </row>
    <row r="69" spans="1:109" ht="15.75" thickBot="1" x14ac:dyDescent="0.3">
      <c r="A69" s="8" t="s">
        <v>284</v>
      </c>
      <c r="B69" s="9" t="s">
        <v>45</v>
      </c>
      <c r="C69" s="9" t="s">
        <v>16</v>
      </c>
      <c r="D69" s="9" t="s">
        <v>17</v>
      </c>
      <c r="E69" s="42">
        <v>1</v>
      </c>
      <c r="F69" s="18" t="s">
        <v>269</v>
      </c>
      <c r="G69" s="12">
        <v>0</v>
      </c>
      <c r="H69" s="59">
        <v>601.24</v>
      </c>
      <c r="I69" s="60">
        <v>2404.9499999999998</v>
      </c>
      <c r="J69" s="60">
        <v>3006.19</v>
      </c>
    </row>
    <row r="70" spans="1:109" ht="15.75" thickBot="1" x14ac:dyDescent="0.3">
      <c r="A70" s="8" t="s">
        <v>284</v>
      </c>
      <c r="B70" s="9" t="s">
        <v>45</v>
      </c>
      <c r="C70" s="9" t="s">
        <v>16</v>
      </c>
      <c r="D70" s="9" t="s">
        <v>17</v>
      </c>
      <c r="E70" s="10">
        <v>1</v>
      </c>
      <c r="F70" s="33" t="s">
        <v>92</v>
      </c>
      <c r="G70" s="12">
        <v>0</v>
      </c>
      <c r="H70" s="59">
        <v>601.24</v>
      </c>
      <c r="I70" s="60">
        <v>2404.9499999999998</v>
      </c>
      <c r="J70" s="60">
        <v>3006.19</v>
      </c>
    </row>
    <row r="71" spans="1:109" ht="15.75" thickBot="1" x14ac:dyDescent="0.3">
      <c r="A71" s="8" t="s">
        <v>284</v>
      </c>
      <c r="B71" s="9" t="s">
        <v>45</v>
      </c>
      <c r="C71" s="9" t="s">
        <v>16</v>
      </c>
      <c r="D71" s="9" t="s">
        <v>17</v>
      </c>
      <c r="E71" s="10">
        <v>1</v>
      </c>
      <c r="F71" s="33" t="s">
        <v>93</v>
      </c>
      <c r="G71" s="12">
        <v>0</v>
      </c>
      <c r="H71" s="59">
        <v>601.24</v>
      </c>
      <c r="I71" s="60">
        <v>2404.9499999999998</v>
      </c>
      <c r="J71" s="60">
        <v>3006.19</v>
      </c>
    </row>
    <row r="72" spans="1:109" ht="15.75" thickBot="1" x14ac:dyDescent="0.3">
      <c r="A72" s="8" t="s">
        <v>284</v>
      </c>
      <c r="B72" s="9" t="s">
        <v>45</v>
      </c>
      <c r="C72" s="9" t="s">
        <v>16</v>
      </c>
      <c r="D72" s="9" t="s">
        <v>17</v>
      </c>
      <c r="E72" s="10">
        <v>1</v>
      </c>
      <c r="F72" s="33" t="s">
        <v>94</v>
      </c>
      <c r="G72" s="12">
        <v>0</v>
      </c>
      <c r="H72" s="59">
        <v>601.24</v>
      </c>
      <c r="I72" s="60">
        <v>2404.9499999999998</v>
      </c>
      <c r="J72" s="60">
        <v>3006.19</v>
      </c>
    </row>
    <row r="73" spans="1:109" ht="15.75" thickBot="1" x14ac:dyDescent="0.3">
      <c r="A73" s="8" t="s">
        <v>284</v>
      </c>
      <c r="B73" s="9" t="s">
        <v>45</v>
      </c>
      <c r="C73" s="9" t="s">
        <v>16</v>
      </c>
      <c r="D73" s="9" t="s">
        <v>17</v>
      </c>
      <c r="E73" s="10">
        <v>1</v>
      </c>
      <c r="F73" s="33" t="s">
        <v>95</v>
      </c>
      <c r="G73" s="12">
        <v>0</v>
      </c>
      <c r="H73" s="59">
        <v>601.24</v>
      </c>
      <c r="I73" s="60">
        <v>2404.9499999999998</v>
      </c>
      <c r="J73" s="60">
        <v>3006.19</v>
      </c>
    </row>
    <row r="74" spans="1:109" ht="15.75" thickBot="1" x14ac:dyDescent="0.3">
      <c r="A74" s="8" t="s">
        <v>284</v>
      </c>
      <c r="B74" s="9" t="s">
        <v>45</v>
      </c>
      <c r="C74" s="9" t="s">
        <v>16</v>
      </c>
      <c r="D74" s="9" t="s">
        <v>17</v>
      </c>
      <c r="E74" s="10">
        <v>1</v>
      </c>
      <c r="F74" s="41" t="s">
        <v>104</v>
      </c>
      <c r="G74" s="12">
        <v>0</v>
      </c>
      <c r="H74" s="59">
        <v>601.24</v>
      </c>
      <c r="I74" s="60">
        <v>2404.9499999999998</v>
      </c>
      <c r="J74" s="60">
        <v>3006.19</v>
      </c>
    </row>
    <row r="75" spans="1:109" ht="15.75" thickBot="1" x14ac:dyDescent="0.3">
      <c r="A75" s="8" t="s">
        <v>284</v>
      </c>
      <c r="B75" s="9" t="s">
        <v>45</v>
      </c>
      <c r="C75" s="9" t="s">
        <v>16</v>
      </c>
      <c r="D75" s="9" t="s">
        <v>17</v>
      </c>
      <c r="E75" s="10">
        <v>1</v>
      </c>
      <c r="F75" s="33" t="s">
        <v>96</v>
      </c>
      <c r="G75" s="12">
        <v>0</v>
      </c>
      <c r="H75" s="59">
        <v>601.24</v>
      </c>
      <c r="I75" s="60">
        <v>2404.9499999999998</v>
      </c>
      <c r="J75" s="60">
        <v>3006.19</v>
      </c>
    </row>
    <row r="76" spans="1:109" ht="15.75" thickBot="1" x14ac:dyDescent="0.3">
      <c r="A76" s="8" t="s">
        <v>290</v>
      </c>
      <c r="B76" s="9" t="s">
        <v>52</v>
      </c>
      <c r="C76" s="9" t="s">
        <v>16</v>
      </c>
      <c r="D76" s="9" t="s">
        <v>17</v>
      </c>
      <c r="E76" s="10">
        <v>1</v>
      </c>
      <c r="F76" s="31" t="s">
        <v>97</v>
      </c>
      <c r="G76" s="12">
        <v>0</v>
      </c>
      <c r="H76" s="59">
        <v>331.23</v>
      </c>
      <c r="I76" s="60">
        <v>1324.91</v>
      </c>
      <c r="J76" s="60">
        <v>1656.14</v>
      </c>
    </row>
    <row r="77" spans="1:109" ht="15.75" thickBot="1" x14ac:dyDescent="0.3">
      <c r="A77" s="8" t="s">
        <v>290</v>
      </c>
      <c r="B77" s="9" t="s">
        <v>52</v>
      </c>
      <c r="C77" s="9" t="s">
        <v>16</v>
      </c>
      <c r="D77" s="9" t="s">
        <v>17</v>
      </c>
      <c r="E77" s="10">
        <v>1</v>
      </c>
      <c r="F77" s="31" t="s">
        <v>270</v>
      </c>
      <c r="G77" s="12">
        <v>0</v>
      </c>
      <c r="H77" s="59">
        <v>331.23</v>
      </c>
      <c r="I77" s="60">
        <v>1324.91</v>
      </c>
      <c r="J77" s="60">
        <v>1656.14</v>
      </c>
    </row>
    <row r="78" spans="1:109" ht="15.75" thickBot="1" x14ac:dyDescent="0.3">
      <c r="A78" s="8" t="s">
        <v>290</v>
      </c>
      <c r="B78" s="9" t="s">
        <v>52</v>
      </c>
      <c r="C78" s="9" t="s">
        <v>16</v>
      </c>
      <c r="D78" s="9" t="s">
        <v>17</v>
      </c>
      <c r="E78" s="10">
        <v>1</v>
      </c>
      <c r="F78" s="31" t="s">
        <v>98</v>
      </c>
      <c r="G78" s="12">
        <v>0</v>
      </c>
      <c r="H78" s="59">
        <v>331.23</v>
      </c>
      <c r="I78" s="60">
        <v>1324.91</v>
      </c>
      <c r="J78" s="60">
        <v>1656.14</v>
      </c>
    </row>
    <row r="79" spans="1:109" ht="15.75" thickBot="1" x14ac:dyDescent="0.3">
      <c r="A79" s="8" t="s">
        <v>290</v>
      </c>
      <c r="B79" s="9" t="s">
        <v>52</v>
      </c>
      <c r="C79" s="9" t="s">
        <v>16</v>
      </c>
      <c r="D79" s="9" t="s">
        <v>17</v>
      </c>
      <c r="E79" s="10">
        <v>1</v>
      </c>
      <c r="F79" s="31" t="s">
        <v>99</v>
      </c>
      <c r="G79" s="12">
        <v>0</v>
      </c>
      <c r="H79" s="59">
        <v>331.23</v>
      </c>
      <c r="I79" s="60">
        <v>1324.91</v>
      </c>
      <c r="J79" s="60">
        <v>1656.14</v>
      </c>
    </row>
    <row r="80" spans="1:109" ht="15.75" thickBot="1" x14ac:dyDescent="0.3">
      <c r="A80" s="8" t="s">
        <v>290</v>
      </c>
      <c r="B80" s="9" t="s">
        <v>52</v>
      </c>
      <c r="C80" s="9" t="s">
        <v>16</v>
      </c>
      <c r="D80" s="9" t="s">
        <v>17</v>
      </c>
      <c r="E80" s="42">
        <v>1</v>
      </c>
      <c r="F80" s="18" t="s">
        <v>273</v>
      </c>
      <c r="G80" s="12">
        <v>0</v>
      </c>
      <c r="H80" s="59">
        <v>331.23</v>
      </c>
      <c r="I80" s="60">
        <v>1324.91</v>
      </c>
      <c r="J80" s="60">
        <v>1656.14</v>
      </c>
    </row>
    <row r="81" spans="1:109" ht="15.75" thickBot="1" x14ac:dyDescent="0.3">
      <c r="A81" s="8" t="s">
        <v>290</v>
      </c>
      <c r="B81" s="9" t="s">
        <v>52</v>
      </c>
      <c r="C81" s="9" t="s">
        <v>16</v>
      </c>
      <c r="D81" s="9" t="s">
        <v>17</v>
      </c>
      <c r="E81" s="10">
        <v>1</v>
      </c>
      <c r="F81" s="31" t="s">
        <v>101</v>
      </c>
      <c r="G81" s="12">
        <v>0</v>
      </c>
      <c r="H81" s="59">
        <v>331.23</v>
      </c>
      <c r="I81" s="60">
        <v>1324.91</v>
      </c>
      <c r="J81" s="60">
        <v>1656.14</v>
      </c>
    </row>
    <row r="82" spans="1:109" s="40" customFormat="1" ht="15.75" thickBot="1" x14ac:dyDescent="0.3">
      <c r="A82" s="8" t="s">
        <v>290</v>
      </c>
      <c r="B82" s="44" t="s">
        <v>52</v>
      </c>
      <c r="C82" s="44" t="s">
        <v>16</v>
      </c>
      <c r="D82" s="9" t="s">
        <v>17</v>
      </c>
      <c r="E82" s="46">
        <v>1</v>
      </c>
      <c r="F82" s="31" t="s">
        <v>271</v>
      </c>
      <c r="G82" s="39">
        <v>0</v>
      </c>
      <c r="H82" s="59">
        <v>331.23</v>
      </c>
      <c r="I82" s="60">
        <v>1324.91</v>
      </c>
      <c r="J82" s="60">
        <v>1656.14</v>
      </c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</row>
    <row r="83" spans="1:109" ht="15.75" thickBot="1" x14ac:dyDescent="0.3">
      <c r="A83" s="8" t="s">
        <v>290</v>
      </c>
      <c r="B83" s="9" t="s">
        <v>52</v>
      </c>
      <c r="C83" s="9" t="s">
        <v>16</v>
      </c>
      <c r="D83" s="9" t="s">
        <v>17</v>
      </c>
      <c r="E83" s="10">
        <v>1</v>
      </c>
      <c r="F83" s="31" t="s">
        <v>102</v>
      </c>
      <c r="G83" s="12">
        <v>0</v>
      </c>
      <c r="H83" s="59">
        <v>331.23</v>
      </c>
      <c r="I83" s="60">
        <v>1324.91</v>
      </c>
      <c r="J83" s="60">
        <v>1656.14</v>
      </c>
    </row>
    <row r="84" spans="1:109" ht="15.75" thickBot="1" x14ac:dyDescent="0.3">
      <c r="A84" s="8" t="s">
        <v>290</v>
      </c>
      <c r="B84" s="9" t="s">
        <v>52</v>
      </c>
      <c r="C84" s="9" t="s">
        <v>16</v>
      </c>
      <c r="D84" s="9" t="s">
        <v>17</v>
      </c>
      <c r="E84" s="10">
        <v>1</v>
      </c>
      <c r="F84" s="32" t="s">
        <v>103</v>
      </c>
      <c r="G84" s="12">
        <v>0</v>
      </c>
      <c r="H84" s="59">
        <v>331.23</v>
      </c>
      <c r="I84" s="60">
        <v>1324.91</v>
      </c>
      <c r="J84" s="60">
        <v>1656.14</v>
      </c>
    </row>
    <row r="85" spans="1:109" ht="15.75" thickBot="1" x14ac:dyDescent="0.3">
      <c r="A85" s="8" t="s">
        <v>290</v>
      </c>
      <c r="B85" s="9" t="s">
        <v>52</v>
      </c>
      <c r="C85" s="9" t="s">
        <v>16</v>
      </c>
      <c r="D85" s="9" t="s">
        <v>17</v>
      </c>
      <c r="E85" s="10">
        <v>1</v>
      </c>
      <c r="F85" s="41" t="s">
        <v>272</v>
      </c>
      <c r="G85" s="12">
        <v>0</v>
      </c>
      <c r="H85" s="59">
        <v>331.23</v>
      </c>
      <c r="I85" s="60">
        <v>1324.91</v>
      </c>
      <c r="J85" s="60">
        <v>1656.14</v>
      </c>
    </row>
    <row r="86" spans="1:109" s="48" customFormat="1" ht="15.75" thickBot="1" x14ac:dyDescent="0.3">
      <c r="A86" s="14" t="s">
        <v>51</v>
      </c>
      <c r="B86" s="15" t="s">
        <v>52</v>
      </c>
      <c r="C86" s="15" t="s">
        <v>16</v>
      </c>
      <c r="D86" s="26" t="s">
        <v>20</v>
      </c>
      <c r="E86" s="28">
        <v>1</v>
      </c>
      <c r="F86" s="30"/>
      <c r="G86" s="16">
        <v>0</v>
      </c>
      <c r="H86" s="61">
        <v>331.23</v>
      </c>
      <c r="I86" s="62">
        <v>1324.91</v>
      </c>
      <c r="J86" s="62">
        <v>1656.14</v>
      </c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</row>
    <row r="87" spans="1:109" ht="15.75" thickBot="1" x14ac:dyDescent="0.3">
      <c r="A87" s="21"/>
      <c r="B87" s="21"/>
      <c r="C87" s="21"/>
      <c r="D87" s="21"/>
      <c r="E87" s="21"/>
      <c r="F87" s="21"/>
      <c r="G87" s="21"/>
      <c r="H87" s="21"/>
      <c r="I87" s="21"/>
      <c r="J87" s="21"/>
    </row>
    <row r="88" spans="1:109" ht="15.75" customHeight="1" thickBot="1" x14ac:dyDescent="0.3">
      <c r="A88" s="67" t="s">
        <v>105</v>
      </c>
      <c r="B88" s="67"/>
      <c r="C88" s="67"/>
      <c r="D88" s="67"/>
      <c r="E88" s="67"/>
      <c r="F88" s="67"/>
      <c r="G88" s="67"/>
      <c r="H88" s="67"/>
      <c r="I88" s="67"/>
      <c r="J88" s="67"/>
    </row>
    <row r="89" spans="1:109" ht="15.75" thickBot="1" x14ac:dyDescent="0.3">
      <c r="A89" s="8" t="s">
        <v>285</v>
      </c>
      <c r="B89" s="9" t="s">
        <v>61</v>
      </c>
      <c r="C89" s="9" t="s">
        <v>16</v>
      </c>
      <c r="D89" s="9" t="s">
        <v>20</v>
      </c>
      <c r="E89" s="9">
        <v>1</v>
      </c>
      <c r="F89" s="18"/>
      <c r="G89" s="12">
        <v>0</v>
      </c>
      <c r="H89" s="12">
        <v>0</v>
      </c>
      <c r="I89" s="12">
        <v>0</v>
      </c>
      <c r="J89" s="12">
        <v>606</v>
      </c>
    </row>
    <row r="90" spans="1:109" ht="15.75" thickBot="1" x14ac:dyDescent="0.3">
      <c r="A90" s="8" t="s">
        <v>285</v>
      </c>
      <c r="B90" s="9" t="s">
        <v>61</v>
      </c>
      <c r="C90" s="9" t="s">
        <v>16</v>
      </c>
      <c r="D90" s="9" t="s">
        <v>20</v>
      </c>
      <c r="E90" s="9">
        <v>1</v>
      </c>
      <c r="F90" s="18"/>
      <c r="G90" s="12">
        <v>0</v>
      </c>
      <c r="H90" s="12">
        <v>0</v>
      </c>
      <c r="I90" s="12">
        <v>0</v>
      </c>
      <c r="J90" s="12">
        <v>606</v>
      </c>
    </row>
    <row r="91" spans="1:109" ht="15.75" thickBot="1" x14ac:dyDescent="0.3">
      <c r="A91" s="8" t="s">
        <v>286</v>
      </c>
      <c r="B91" s="9" t="s">
        <v>61</v>
      </c>
      <c r="C91" s="9" t="s">
        <v>16</v>
      </c>
      <c r="D91" s="9" t="s">
        <v>20</v>
      </c>
      <c r="E91" s="9">
        <v>1</v>
      </c>
      <c r="F91" s="18"/>
      <c r="G91" s="12">
        <v>0</v>
      </c>
      <c r="H91" s="12">
        <v>0</v>
      </c>
      <c r="I91" s="12">
        <v>0</v>
      </c>
      <c r="J91" s="12">
        <v>606</v>
      </c>
    </row>
    <row r="92" spans="1:109" s="40" customFormat="1" ht="15.75" thickBot="1" x14ac:dyDescent="0.3">
      <c r="A92" s="43" t="s">
        <v>285</v>
      </c>
      <c r="B92" s="9" t="s">
        <v>61</v>
      </c>
      <c r="C92" s="9" t="s">
        <v>16</v>
      </c>
      <c r="D92" s="9" t="s">
        <v>20</v>
      </c>
      <c r="E92" s="9">
        <v>1</v>
      </c>
      <c r="F92" s="18"/>
      <c r="G92" s="12">
        <v>0</v>
      </c>
      <c r="H92" s="12">
        <v>0</v>
      </c>
      <c r="I92" s="12">
        <v>0</v>
      </c>
      <c r="J92" s="12">
        <v>606</v>
      </c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</row>
    <row r="93" spans="1:109" ht="15.75" thickBot="1" x14ac:dyDescent="0.3">
      <c r="A93" s="43" t="s">
        <v>285</v>
      </c>
      <c r="B93" s="9" t="s">
        <v>61</v>
      </c>
      <c r="C93" s="9" t="s">
        <v>16</v>
      </c>
      <c r="D93" s="9" t="s">
        <v>20</v>
      </c>
      <c r="E93" s="9">
        <v>1</v>
      </c>
      <c r="F93" s="18"/>
      <c r="G93" s="12">
        <v>0</v>
      </c>
      <c r="H93" s="12">
        <v>0</v>
      </c>
      <c r="I93" s="12">
        <v>0</v>
      </c>
      <c r="J93" s="12">
        <v>606</v>
      </c>
    </row>
    <row r="94" spans="1:109" ht="15.75" thickBot="1" x14ac:dyDescent="0.3">
      <c r="A94" s="43" t="s">
        <v>285</v>
      </c>
      <c r="B94" s="9" t="s">
        <v>61</v>
      </c>
      <c r="C94" s="9" t="s">
        <v>16</v>
      </c>
      <c r="D94" s="9" t="s">
        <v>20</v>
      </c>
      <c r="E94" s="9">
        <v>1</v>
      </c>
      <c r="F94" s="18"/>
      <c r="G94" s="12">
        <v>0</v>
      </c>
      <c r="H94" s="12">
        <v>0</v>
      </c>
      <c r="I94" s="12">
        <v>0</v>
      </c>
      <c r="J94" s="12">
        <v>606</v>
      </c>
    </row>
    <row r="95" spans="1:109" s="40" customFormat="1" ht="15.75" thickBot="1" x14ac:dyDescent="0.3">
      <c r="A95" s="35" t="s">
        <v>280</v>
      </c>
      <c r="B95" s="36" t="s">
        <v>63</v>
      </c>
      <c r="C95" s="36" t="s">
        <v>16</v>
      </c>
      <c r="D95" s="36" t="s">
        <v>106</v>
      </c>
      <c r="E95" s="10">
        <v>1</v>
      </c>
      <c r="F95" s="37" t="s">
        <v>278</v>
      </c>
      <c r="G95" s="38">
        <v>0</v>
      </c>
      <c r="H95" s="38">
        <v>0</v>
      </c>
      <c r="I95" s="38">
        <v>0</v>
      </c>
      <c r="J95" s="13">
        <v>883.28</v>
      </c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</row>
    <row r="96" spans="1:109" ht="15.75" thickBot="1" x14ac:dyDescent="0.3">
      <c r="A96" s="8" t="s">
        <v>62</v>
      </c>
      <c r="B96" s="9" t="s">
        <v>63</v>
      </c>
      <c r="C96" s="9" t="s">
        <v>16</v>
      </c>
      <c r="D96" s="9" t="s">
        <v>106</v>
      </c>
      <c r="E96" s="10">
        <v>1</v>
      </c>
      <c r="F96" s="11" t="s">
        <v>107</v>
      </c>
      <c r="G96" s="12">
        <v>0</v>
      </c>
      <c r="H96" s="12">
        <v>0</v>
      </c>
      <c r="I96" s="12">
        <v>0</v>
      </c>
      <c r="J96" s="13">
        <v>883.28</v>
      </c>
    </row>
    <row r="97" spans="1:10" ht="15.75" thickBot="1" x14ac:dyDescent="0.3">
      <c r="A97" s="1"/>
      <c r="B97" s="1"/>
      <c r="C97" s="1"/>
      <c r="D97" s="1"/>
      <c r="E97" s="21"/>
      <c r="F97" s="1"/>
      <c r="G97" s="21"/>
      <c r="H97" s="21"/>
      <c r="I97" s="21"/>
      <c r="J97" s="21"/>
    </row>
    <row r="98" spans="1:10" ht="15.75" thickBot="1" x14ac:dyDescent="0.3">
      <c r="A98" s="5" t="s">
        <v>108</v>
      </c>
      <c r="B98" s="6" t="s">
        <v>109</v>
      </c>
      <c r="C98" s="6" t="s">
        <v>110</v>
      </c>
      <c r="D98" s="6" t="s">
        <v>111</v>
      </c>
      <c r="E98" s="6" t="s">
        <v>112</v>
      </c>
      <c r="F98" s="22"/>
      <c r="G98" s="6" t="s">
        <v>113</v>
      </c>
      <c r="H98" s="6" t="s">
        <v>114</v>
      </c>
      <c r="I98" s="6" t="s">
        <v>115</v>
      </c>
      <c r="J98" s="6" t="s">
        <v>116</v>
      </c>
    </row>
    <row r="99" spans="1:10" ht="15.75" thickBot="1" x14ac:dyDescent="0.3">
      <c r="A99" s="23" t="s">
        <v>117</v>
      </c>
      <c r="B99" s="50" t="s">
        <v>15</v>
      </c>
      <c r="C99" s="10">
        <v>4</v>
      </c>
      <c r="D99" s="10">
        <v>0</v>
      </c>
      <c r="E99" s="10">
        <f>C99+D99</f>
        <v>4</v>
      </c>
      <c r="F99" s="20"/>
      <c r="G99" s="13">
        <v>0</v>
      </c>
      <c r="H99" s="13">
        <f>H7+H8+H9+H10</f>
        <v>11559.52</v>
      </c>
      <c r="I99" s="13">
        <f t="shared" ref="I99:J99" si="0">I7+I8+I9+I10</f>
        <v>60716.110000000008</v>
      </c>
      <c r="J99" s="13">
        <f t="shared" si="0"/>
        <v>72275.63</v>
      </c>
    </row>
    <row r="100" spans="1:10" ht="15.75" thickBot="1" x14ac:dyDescent="0.3">
      <c r="A100" s="23" t="s">
        <v>118</v>
      </c>
      <c r="B100" s="50" t="s">
        <v>29</v>
      </c>
      <c r="C100" s="10">
        <v>0</v>
      </c>
      <c r="D100" s="10">
        <v>0</v>
      </c>
      <c r="E100" s="10">
        <f t="shared" ref="E100:E109" si="1">C100+D100</f>
        <v>0</v>
      </c>
      <c r="F100" s="20"/>
      <c r="G100" s="13">
        <v>0</v>
      </c>
      <c r="H100" s="13">
        <v>0</v>
      </c>
      <c r="I100" s="13">
        <v>0</v>
      </c>
      <c r="J100" s="13">
        <v>0</v>
      </c>
    </row>
    <row r="101" spans="1:10" ht="15.75" thickBot="1" x14ac:dyDescent="0.3">
      <c r="A101" s="23" t="s">
        <v>119</v>
      </c>
      <c r="B101" s="50" t="s">
        <v>24</v>
      </c>
      <c r="C101" s="10">
        <v>5</v>
      </c>
      <c r="D101" s="10">
        <v>1</v>
      </c>
      <c r="E101" s="10">
        <f t="shared" si="1"/>
        <v>6</v>
      </c>
      <c r="F101" s="20"/>
      <c r="G101" s="13">
        <v>0</v>
      </c>
      <c r="H101" s="13">
        <f>SUM(H11:H16)</f>
        <v>12209.7</v>
      </c>
      <c r="I101" s="13">
        <f t="shared" ref="I101:J101" si="2">SUM(I11:I16)</f>
        <v>48838.86</v>
      </c>
      <c r="J101" s="13">
        <f t="shared" si="2"/>
        <v>61048.560000000005</v>
      </c>
    </row>
    <row r="102" spans="1:10" ht="15.75" thickBot="1" x14ac:dyDescent="0.3">
      <c r="A102" s="23" t="s">
        <v>120</v>
      </c>
      <c r="B102" s="50" t="s">
        <v>33</v>
      </c>
      <c r="C102" s="10">
        <v>0</v>
      </c>
      <c r="D102" s="10">
        <v>0</v>
      </c>
      <c r="E102" s="10">
        <f t="shared" si="1"/>
        <v>0</v>
      </c>
      <c r="F102" s="20"/>
      <c r="G102" s="13">
        <v>0</v>
      </c>
      <c r="H102" s="13">
        <v>0</v>
      </c>
      <c r="I102" s="13">
        <v>0</v>
      </c>
      <c r="J102" s="13">
        <v>0</v>
      </c>
    </row>
    <row r="103" spans="1:10" ht="15.75" thickBot="1" x14ac:dyDescent="0.3">
      <c r="A103" s="23" t="s">
        <v>121</v>
      </c>
      <c r="B103" s="50" t="s">
        <v>35</v>
      </c>
      <c r="C103" s="10">
        <v>8</v>
      </c>
      <c r="D103" s="10">
        <v>3</v>
      </c>
      <c r="E103" s="10">
        <f t="shared" si="1"/>
        <v>11</v>
      </c>
      <c r="F103" s="20"/>
      <c r="G103" s="13">
        <v>0</v>
      </c>
      <c r="H103" s="13">
        <f>SUM(H17:H27)</f>
        <v>15724.599999999999</v>
      </c>
      <c r="I103" s="13">
        <f t="shared" ref="I103:J103" si="3">SUM(I17:I27)</f>
        <v>69188.459999999992</v>
      </c>
      <c r="J103" s="13">
        <f t="shared" si="3"/>
        <v>84913.06</v>
      </c>
    </row>
    <row r="104" spans="1:10" ht="15.75" thickBot="1" x14ac:dyDescent="0.3">
      <c r="A104" s="23" t="s">
        <v>122</v>
      </c>
      <c r="B104" s="50" t="s">
        <v>37</v>
      </c>
      <c r="C104" s="10">
        <v>2</v>
      </c>
      <c r="D104" s="10">
        <v>3</v>
      </c>
      <c r="E104" s="10">
        <f t="shared" si="1"/>
        <v>5</v>
      </c>
      <c r="F104" s="20"/>
      <c r="G104" s="13">
        <v>0</v>
      </c>
      <c r="H104" s="13">
        <f>SUM(H28:H32)</f>
        <v>6474.85</v>
      </c>
      <c r="I104" s="13">
        <f t="shared" ref="I104:J104" si="4">SUM(I28:I32)</f>
        <v>25899.45</v>
      </c>
      <c r="J104" s="13">
        <f t="shared" si="4"/>
        <v>32374.3</v>
      </c>
    </row>
    <row r="105" spans="1:10" ht="15.75" thickBot="1" x14ac:dyDescent="0.3">
      <c r="A105" s="23" t="s">
        <v>123</v>
      </c>
      <c r="B105" s="50" t="s">
        <v>40</v>
      </c>
      <c r="C105" s="10">
        <v>21</v>
      </c>
      <c r="D105" s="10">
        <v>1</v>
      </c>
      <c r="E105" s="10">
        <f t="shared" si="1"/>
        <v>22</v>
      </c>
      <c r="F105" s="20"/>
      <c r="G105" s="13">
        <v>0</v>
      </c>
      <c r="H105" s="13">
        <f>SUM(H33:H54)</f>
        <v>24724.699999999993</v>
      </c>
      <c r="I105" s="13">
        <f t="shared" ref="I105:J105" si="5">SUM(I33:I54)</f>
        <v>98898.58</v>
      </c>
      <c r="J105" s="13">
        <f t="shared" si="5"/>
        <v>123623.28000000004</v>
      </c>
    </row>
    <row r="106" spans="1:10" ht="15.75" thickBot="1" x14ac:dyDescent="0.3">
      <c r="A106" s="23" t="s">
        <v>124</v>
      </c>
      <c r="B106" s="10" t="s">
        <v>43</v>
      </c>
      <c r="C106" s="10">
        <v>10</v>
      </c>
      <c r="D106" s="10">
        <v>0</v>
      </c>
      <c r="E106" s="10">
        <f t="shared" si="1"/>
        <v>10</v>
      </c>
      <c r="F106" s="20"/>
      <c r="G106" s="13">
        <v>0</v>
      </c>
      <c r="H106" s="13">
        <f>SUM(H55:H64)</f>
        <v>8324.8199999999979</v>
      </c>
      <c r="I106" s="13">
        <f t="shared" ref="I106:J106" si="6">SUM(I55:I64)</f>
        <v>36999.19999999999</v>
      </c>
      <c r="J106" s="13">
        <f t="shared" si="6"/>
        <v>45324.020000000004</v>
      </c>
    </row>
    <row r="107" spans="1:10" ht="15.75" thickBot="1" x14ac:dyDescent="0.3">
      <c r="A107" s="23" t="s">
        <v>125</v>
      </c>
      <c r="B107" s="10" t="s">
        <v>45</v>
      </c>
      <c r="C107" s="10">
        <v>11</v>
      </c>
      <c r="D107" s="10">
        <v>0</v>
      </c>
      <c r="E107" s="10">
        <f t="shared" si="1"/>
        <v>11</v>
      </c>
      <c r="F107" s="20"/>
      <c r="G107" s="13">
        <v>0</v>
      </c>
      <c r="H107" s="13">
        <f>SUM(H65:H75)</f>
        <v>6613.6399999999985</v>
      </c>
      <c r="I107" s="13">
        <f>SUM(I65:I75)</f>
        <v>26454.450000000004</v>
      </c>
      <c r="J107" s="13">
        <f>SUM(J65:J75)</f>
        <v>33068.089999999997</v>
      </c>
    </row>
    <row r="108" spans="1:10" ht="15.75" thickBot="1" x14ac:dyDescent="0.3">
      <c r="A108" s="23" t="s">
        <v>126</v>
      </c>
      <c r="B108" s="10" t="s">
        <v>48</v>
      </c>
      <c r="C108" s="10">
        <v>0</v>
      </c>
      <c r="D108" s="10">
        <v>0</v>
      </c>
      <c r="E108" s="10">
        <f t="shared" si="1"/>
        <v>0</v>
      </c>
      <c r="F108" s="20"/>
      <c r="G108" s="13">
        <v>0</v>
      </c>
      <c r="H108" s="13">
        <v>0</v>
      </c>
      <c r="I108" s="13">
        <v>0</v>
      </c>
      <c r="J108" s="13">
        <v>0</v>
      </c>
    </row>
    <row r="109" spans="1:10" ht="15.75" thickBot="1" x14ac:dyDescent="0.3">
      <c r="A109" s="23" t="s">
        <v>127</v>
      </c>
      <c r="B109" s="10" t="s">
        <v>52</v>
      </c>
      <c r="C109" s="10">
        <v>10</v>
      </c>
      <c r="D109" s="10">
        <v>1</v>
      </c>
      <c r="E109" s="10">
        <f t="shared" si="1"/>
        <v>11</v>
      </c>
      <c r="F109" s="20"/>
      <c r="G109" s="13">
        <v>0</v>
      </c>
      <c r="H109" s="13">
        <f>SUM(H76:H86)</f>
        <v>3643.53</v>
      </c>
      <c r="I109" s="13">
        <f t="shared" ref="I109:J109" si="7">SUM(I76:I86)</f>
        <v>14574.01</v>
      </c>
      <c r="J109" s="13">
        <f t="shared" si="7"/>
        <v>18217.539999999997</v>
      </c>
    </row>
    <row r="110" spans="1:10" ht="30.75" thickBot="1" x14ac:dyDescent="0.3">
      <c r="A110" s="5" t="s">
        <v>128</v>
      </c>
      <c r="B110" s="22"/>
      <c r="C110" s="6">
        <f t="shared" ref="C110:D110" si="8">SUM(C99:C109)</f>
        <v>71</v>
      </c>
      <c r="D110" s="6">
        <f t="shared" si="8"/>
        <v>9</v>
      </c>
      <c r="E110" s="6">
        <f>SUM(E99:E109)</f>
        <v>80</v>
      </c>
      <c r="F110" s="22"/>
      <c r="G110" s="24">
        <v>0</v>
      </c>
      <c r="H110" s="24">
        <f>SUM(H99:H109)</f>
        <v>89275.359999999986</v>
      </c>
      <c r="I110" s="24">
        <f t="shared" ref="I110:J110" si="9">SUM(I99:I109)</f>
        <v>381569.12000000005</v>
      </c>
      <c r="J110" s="24">
        <f t="shared" si="9"/>
        <v>470844.48000000004</v>
      </c>
    </row>
    <row r="111" spans="1:10" ht="15.75" thickBot="1" x14ac:dyDescent="0.3">
      <c r="A111" s="19"/>
      <c r="B111" s="19"/>
      <c r="C111" s="19"/>
      <c r="D111" s="19"/>
      <c r="E111" s="19"/>
      <c r="F111" s="19"/>
      <c r="G111" s="19"/>
      <c r="H111" s="19"/>
      <c r="I111" s="19"/>
      <c r="J111" s="4"/>
    </row>
    <row r="112" spans="1:10" ht="15.75" customHeight="1" thickBot="1" x14ac:dyDescent="0.3">
      <c r="A112" s="67" t="s">
        <v>129</v>
      </c>
      <c r="B112" s="67"/>
      <c r="C112" s="67"/>
      <c r="D112" s="67"/>
      <c r="E112" s="67"/>
      <c r="F112" s="67"/>
      <c r="G112" s="67"/>
      <c r="H112" s="67"/>
      <c r="I112" s="67"/>
      <c r="J112" s="4"/>
    </row>
    <row r="113" spans="1:10" ht="30.75" thickBot="1" x14ac:dyDescent="0.3">
      <c r="A113" s="5" t="s">
        <v>130</v>
      </c>
      <c r="B113" s="6" t="s">
        <v>131</v>
      </c>
      <c r="C113" s="6" t="s">
        <v>132</v>
      </c>
      <c r="D113" s="6" t="s">
        <v>133</v>
      </c>
      <c r="E113" s="6" t="s">
        <v>134</v>
      </c>
      <c r="F113" s="6" t="s">
        <v>135</v>
      </c>
      <c r="G113" s="6" t="s">
        <v>136</v>
      </c>
      <c r="H113" s="6" t="s">
        <v>137</v>
      </c>
      <c r="I113" s="6" t="s">
        <v>138</v>
      </c>
      <c r="J113" s="3"/>
    </row>
    <row r="114" spans="1:10" ht="15.75" thickBot="1" x14ac:dyDescent="0.3">
      <c r="A114" s="17"/>
      <c r="B114" s="11"/>
      <c r="C114" s="18"/>
      <c r="D114" s="18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5.75" thickBot="1" x14ac:dyDescent="0.3">
      <c r="A115" s="17"/>
      <c r="B115" s="11"/>
      <c r="C115" s="18"/>
      <c r="D115" s="18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5.75" thickBot="1" x14ac:dyDescent="0.3">
      <c r="A116" s="17"/>
      <c r="B116" s="11"/>
      <c r="C116" s="18"/>
      <c r="D116" s="18"/>
      <c r="E116" s="10">
        <v>0</v>
      </c>
      <c r="F116" s="18"/>
      <c r="G116" s="12">
        <v>0</v>
      </c>
      <c r="H116" s="12">
        <v>0</v>
      </c>
      <c r="I116" s="13">
        <v>0</v>
      </c>
      <c r="J116" s="4"/>
    </row>
    <row r="117" spans="1:10" ht="15.75" thickBot="1" x14ac:dyDescent="0.3">
      <c r="A117" s="17"/>
      <c r="B117" s="11"/>
      <c r="C117" s="18"/>
      <c r="D117" s="18"/>
      <c r="E117" s="10">
        <v>0</v>
      </c>
      <c r="F117" s="18"/>
      <c r="G117" s="12">
        <v>0</v>
      </c>
      <c r="H117" s="12">
        <v>0</v>
      </c>
      <c r="I117" s="13">
        <v>0</v>
      </c>
      <c r="J117" s="4"/>
    </row>
    <row r="118" spans="1:10" ht="15.75" thickBot="1" x14ac:dyDescent="0.3">
      <c r="A118" s="17"/>
      <c r="B118" s="11"/>
      <c r="C118" s="18"/>
      <c r="D118" s="18"/>
      <c r="E118" s="10">
        <v>0</v>
      </c>
      <c r="F118" s="18"/>
      <c r="G118" s="12">
        <v>0</v>
      </c>
      <c r="H118" s="12">
        <v>0</v>
      </c>
      <c r="I118" s="13">
        <v>0</v>
      </c>
      <c r="J118" s="4"/>
    </row>
    <row r="119" spans="1:10" ht="15.75" thickBot="1" x14ac:dyDescent="0.3">
      <c r="A119" s="17"/>
      <c r="B119" s="11"/>
      <c r="C119" s="18"/>
      <c r="D119" s="18"/>
      <c r="E119" s="10">
        <v>0</v>
      </c>
      <c r="F119" s="18"/>
      <c r="G119" s="12">
        <v>0</v>
      </c>
      <c r="H119" s="12">
        <v>0</v>
      </c>
      <c r="I119" s="13">
        <v>0</v>
      </c>
      <c r="J119" s="4"/>
    </row>
    <row r="120" spans="1:10" ht="15.75" thickBot="1" x14ac:dyDescent="0.3">
      <c r="A120" s="17"/>
      <c r="B120" s="11"/>
      <c r="C120" s="18"/>
      <c r="D120" s="18"/>
      <c r="E120" s="10">
        <v>0</v>
      </c>
      <c r="F120" s="18"/>
      <c r="G120" s="12">
        <v>0</v>
      </c>
      <c r="H120" s="12">
        <v>0</v>
      </c>
      <c r="I120" s="13">
        <v>0</v>
      </c>
      <c r="J120" s="4"/>
    </row>
    <row r="121" spans="1:10" ht="15.75" thickBot="1" x14ac:dyDescent="0.3">
      <c r="A121" s="17"/>
      <c r="B121" s="11"/>
      <c r="C121" s="18"/>
      <c r="D121" s="18"/>
      <c r="E121" s="10">
        <v>0</v>
      </c>
      <c r="F121" s="18"/>
      <c r="G121" s="12">
        <v>0</v>
      </c>
      <c r="H121" s="12">
        <v>0</v>
      </c>
      <c r="I121" s="13">
        <v>0</v>
      </c>
      <c r="J121" s="4"/>
    </row>
    <row r="122" spans="1:10" ht="15.75" thickBot="1" x14ac:dyDescent="0.3">
      <c r="A122" s="17"/>
      <c r="B122" s="11"/>
      <c r="C122" s="18"/>
      <c r="D122" s="18"/>
      <c r="E122" s="10">
        <v>0</v>
      </c>
      <c r="F122" s="18"/>
      <c r="G122" s="12">
        <v>0</v>
      </c>
      <c r="H122" s="12">
        <v>0</v>
      </c>
      <c r="I122" s="13">
        <v>0</v>
      </c>
      <c r="J122" s="4"/>
    </row>
    <row r="123" spans="1:10" ht="15.75" thickBot="1" x14ac:dyDescent="0.3">
      <c r="A123" s="17"/>
      <c r="B123" s="11"/>
      <c r="C123" s="18"/>
      <c r="D123" s="18"/>
      <c r="E123" s="10">
        <v>0</v>
      </c>
      <c r="F123" s="18"/>
      <c r="G123" s="12">
        <v>0</v>
      </c>
      <c r="H123" s="12">
        <v>0</v>
      </c>
      <c r="I123" s="13">
        <v>0</v>
      </c>
      <c r="J123" s="4"/>
    </row>
    <row r="124" spans="1:10" ht="30.75" thickBot="1" x14ac:dyDescent="0.3">
      <c r="A124" s="5" t="s">
        <v>139</v>
      </c>
      <c r="B124" s="6" t="s">
        <v>140</v>
      </c>
      <c r="C124" s="6" t="s">
        <v>141</v>
      </c>
      <c r="D124" s="6" t="s">
        <v>142</v>
      </c>
      <c r="E124" s="6" t="s">
        <v>143</v>
      </c>
      <c r="F124" s="22"/>
      <c r="G124" s="6" t="s">
        <v>144</v>
      </c>
      <c r="H124" s="6" t="s">
        <v>145</v>
      </c>
      <c r="I124" s="6" t="s">
        <v>146</v>
      </c>
      <c r="J124" s="4"/>
    </row>
    <row r="125" spans="1:10" ht="15.75" thickBot="1" x14ac:dyDescent="0.3">
      <c r="A125" s="23" t="s">
        <v>147</v>
      </c>
      <c r="B125" s="10" t="s">
        <v>148</v>
      </c>
      <c r="C125" s="10">
        <v>0</v>
      </c>
      <c r="D125" s="10">
        <v>0</v>
      </c>
      <c r="E125" s="10">
        <v>0</v>
      </c>
      <c r="F125" s="20"/>
      <c r="G125" s="13">
        <v>0</v>
      </c>
      <c r="H125" s="13">
        <v>0</v>
      </c>
      <c r="I125" s="13">
        <v>0</v>
      </c>
      <c r="J125" s="4"/>
    </row>
    <row r="126" spans="1:10" ht="15.75" thickBot="1" x14ac:dyDescent="0.3">
      <c r="A126" s="23" t="s">
        <v>149</v>
      </c>
      <c r="B126" s="10" t="s">
        <v>150</v>
      </c>
      <c r="C126" s="10">
        <v>0</v>
      </c>
      <c r="D126" s="10">
        <v>0</v>
      </c>
      <c r="E126" s="10">
        <v>0</v>
      </c>
      <c r="F126" s="20"/>
      <c r="G126" s="13">
        <v>0</v>
      </c>
      <c r="H126" s="13">
        <v>0</v>
      </c>
      <c r="I126" s="13">
        <v>0</v>
      </c>
      <c r="J126" s="4"/>
    </row>
    <row r="127" spans="1:10" ht="15.75" thickBot="1" x14ac:dyDescent="0.3">
      <c r="A127" s="23" t="s">
        <v>151</v>
      </c>
      <c r="B127" s="10" t="s">
        <v>152</v>
      </c>
      <c r="C127" s="10">
        <v>0</v>
      </c>
      <c r="D127" s="10">
        <v>0</v>
      </c>
      <c r="E127" s="10">
        <v>0</v>
      </c>
      <c r="F127" s="20"/>
      <c r="G127" s="13">
        <v>0</v>
      </c>
      <c r="H127" s="13">
        <v>0</v>
      </c>
      <c r="I127" s="13">
        <v>0</v>
      </c>
      <c r="J127" s="4"/>
    </row>
    <row r="128" spans="1:10" ht="15.75" thickBot="1" x14ac:dyDescent="0.3">
      <c r="A128" s="23" t="s">
        <v>153</v>
      </c>
      <c r="B128" s="10" t="s">
        <v>154</v>
      </c>
      <c r="C128" s="10">
        <v>0</v>
      </c>
      <c r="D128" s="10">
        <v>0</v>
      </c>
      <c r="E128" s="10">
        <v>0</v>
      </c>
      <c r="F128" s="20"/>
      <c r="G128" s="13">
        <v>0</v>
      </c>
      <c r="H128" s="13">
        <v>0</v>
      </c>
      <c r="I128" s="13">
        <v>0</v>
      </c>
      <c r="J128" s="4"/>
    </row>
    <row r="129" spans="1:10" ht="15.75" thickBot="1" x14ac:dyDescent="0.3">
      <c r="A129" s="23" t="s">
        <v>155</v>
      </c>
      <c r="B129" s="10" t="s">
        <v>156</v>
      </c>
      <c r="C129" s="10">
        <v>0</v>
      </c>
      <c r="D129" s="10">
        <v>0</v>
      </c>
      <c r="E129" s="10">
        <v>0</v>
      </c>
      <c r="F129" s="20"/>
      <c r="G129" s="13">
        <v>0</v>
      </c>
      <c r="H129" s="13">
        <v>0</v>
      </c>
      <c r="I129" s="13">
        <v>0</v>
      </c>
      <c r="J129" s="4"/>
    </row>
    <row r="130" spans="1:10" ht="30.75" thickBot="1" x14ac:dyDescent="0.3">
      <c r="A130" s="5" t="s">
        <v>157</v>
      </c>
      <c r="B130" s="22"/>
      <c r="C130" s="6">
        <v>0</v>
      </c>
      <c r="D130" s="6">
        <v>0</v>
      </c>
      <c r="E130" s="6">
        <v>0</v>
      </c>
      <c r="F130" s="22"/>
      <c r="G130" s="24">
        <v>0</v>
      </c>
      <c r="H130" s="24">
        <v>0</v>
      </c>
      <c r="I130" s="24">
        <v>0</v>
      </c>
      <c r="J130" s="4"/>
    </row>
    <row r="131" spans="1:10" ht="15.75" thickBot="1" x14ac:dyDescent="0.3">
      <c r="A131" s="19"/>
      <c r="B131" s="19"/>
      <c r="C131" s="19"/>
      <c r="D131" s="19"/>
      <c r="E131" s="19"/>
      <c r="F131" s="19"/>
      <c r="G131" s="19"/>
      <c r="H131" s="19"/>
      <c r="I131" s="7"/>
      <c r="J131" s="4"/>
    </row>
    <row r="132" spans="1:10" ht="15.75" customHeight="1" thickBot="1" x14ac:dyDescent="0.3">
      <c r="A132" s="67" t="s">
        <v>158</v>
      </c>
      <c r="B132" s="67"/>
      <c r="C132" s="67"/>
      <c r="D132" s="67"/>
      <c r="E132" s="67"/>
      <c r="F132" s="67"/>
      <c r="G132" s="67"/>
      <c r="H132" s="67"/>
      <c r="I132" s="67"/>
      <c r="J132" s="4"/>
    </row>
    <row r="133" spans="1:10" ht="30.75" thickBot="1" x14ac:dyDescent="0.3">
      <c r="A133" s="5" t="s">
        <v>159</v>
      </c>
      <c r="B133" s="6" t="s">
        <v>160</v>
      </c>
      <c r="C133" s="6" t="s">
        <v>161</v>
      </c>
      <c r="D133" s="6" t="s">
        <v>162</v>
      </c>
      <c r="E133" s="6" t="s">
        <v>163</v>
      </c>
      <c r="F133" s="6" t="s">
        <v>164</v>
      </c>
      <c r="G133" s="6" t="s">
        <v>165</v>
      </c>
      <c r="H133" s="6" t="s">
        <v>166</v>
      </c>
      <c r="I133" s="6" t="s">
        <v>167</v>
      </c>
      <c r="J133" s="3"/>
    </row>
    <row r="134" spans="1:10" ht="15.75" thickBot="1" x14ac:dyDescent="0.3">
      <c r="A134" s="17"/>
      <c r="B134" s="18"/>
      <c r="C134" s="18"/>
      <c r="D134" s="18"/>
      <c r="E134" s="10">
        <v>0</v>
      </c>
      <c r="F134" s="18"/>
      <c r="G134" s="12">
        <v>0</v>
      </c>
      <c r="H134" s="12">
        <v>0</v>
      </c>
      <c r="I134" s="13">
        <v>0</v>
      </c>
      <c r="J134" s="4"/>
    </row>
    <row r="135" spans="1:10" ht="15.75" thickBot="1" x14ac:dyDescent="0.3">
      <c r="A135" s="17"/>
      <c r="B135" s="18"/>
      <c r="C135" s="18"/>
      <c r="D135" s="18"/>
      <c r="E135" s="10">
        <v>0</v>
      </c>
      <c r="F135" s="18"/>
      <c r="G135" s="12">
        <v>0</v>
      </c>
      <c r="H135" s="12">
        <v>0</v>
      </c>
      <c r="I135" s="13">
        <v>0</v>
      </c>
      <c r="J135" s="4"/>
    </row>
    <row r="136" spans="1:10" ht="15.75" thickBot="1" x14ac:dyDescent="0.3">
      <c r="A136" s="17"/>
      <c r="B136" s="18"/>
      <c r="C136" s="18"/>
      <c r="D136" s="18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5.75" thickBot="1" x14ac:dyDescent="0.3">
      <c r="A137" s="17"/>
      <c r="B137" s="18"/>
      <c r="C137" s="18"/>
      <c r="D137" s="18"/>
      <c r="E137" s="10">
        <v>0</v>
      </c>
      <c r="F137" s="18"/>
      <c r="G137" s="12">
        <v>0</v>
      </c>
      <c r="H137" s="12">
        <v>0</v>
      </c>
      <c r="I137" s="13">
        <v>0</v>
      </c>
      <c r="J137" s="4"/>
    </row>
    <row r="138" spans="1:10" ht="15.75" thickBot="1" x14ac:dyDescent="0.3">
      <c r="A138" s="17"/>
      <c r="B138" s="18"/>
      <c r="C138" s="18"/>
      <c r="D138" s="18"/>
      <c r="E138" s="10">
        <v>0</v>
      </c>
      <c r="F138" s="18"/>
      <c r="G138" s="12">
        <v>0</v>
      </c>
      <c r="H138" s="12">
        <v>0</v>
      </c>
      <c r="I138" s="13">
        <v>0</v>
      </c>
      <c r="J138" s="4"/>
    </row>
    <row r="139" spans="1:10" ht="15.75" thickBot="1" x14ac:dyDescent="0.3">
      <c r="A139" s="17"/>
      <c r="B139" s="18"/>
      <c r="C139" s="18"/>
      <c r="D139" s="18"/>
      <c r="E139" s="10">
        <v>0</v>
      </c>
      <c r="F139" s="18"/>
      <c r="G139" s="12">
        <v>0</v>
      </c>
      <c r="H139" s="12">
        <v>0</v>
      </c>
      <c r="I139" s="13">
        <v>0</v>
      </c>
      <c r="J139" s="4"/>
    </row>
    <row r="140" spans="1:10" ht="15.75" thickBot="1" x14ac:dyDescent="0.3">
      <c r="A140" s="17"/>
      <c r="B140" s="18"/>
      <c r="C140" s="18"/>
      <c r="D140" s="18"/>
      <c r="E140" s="10">
        <v>0</v>
      </c>
      <c r="F140" s="18"/>
      <c r="G140" s="12">
        <v>0</v>
      </c>
      <c r="H140" s="12">
        <v>0</v>
      </c>
      <c r="I140" s="13">
        <v>0</v>
      </c>
      <c r="J140" s="4"/>
    </row>
    <row r="141" spans="1:10" ht="15.75" thickBot="1" x14ac:dyDescent="0.3">
      <c r="A141" s="17"/>
      <c r="B141" s="18"/>
      <c r="C141" s="18"/>
      <c r="D141" s="18"/>
      <c r="E141" s="10">
        <v>0</v>
      </c>
      <c r="F141" s="18"/>
      <c r="G141" s="12">
        <v>0</v>
      </c>
      <c r="H141" s="12">
        <v>0</v>
      </c>
      <c r="I141" s="13">
        <v>0</v>
      </c>
      <c r="J141" s="4"/>
    </row>
    <row r="142" spans="1:10" ht="15.75" thickBot="1" x14ac:dyDescent="0.3">
      <c r="A142" s="17"/>
      <c r="B142" s="18"/>
      <c r="C142" s="18"/>
      <c r="D142" s="18"/>
      <c r="E142" s="10">
        <v>0</v>
      </c>
      <c r="F142" s="18"/>
      <c r="G142" s="12">
        <v>0</v>
      </c>
      <c r="H142" s="12">
        <v>0</v>
      </c>
      <c r="I142" s="13">
        <v>0</v>
      </c>
      <c r="J142" s="4"/>
    </row>
    <row r="143" spans="1:10" ht="15.75" thickBot="1" x14ac:dyDescent="0.3">
      <c r="A143" s="17"/>
      <c r="B143" s="18"/>
      <c r="C143" s="18"/>
      <c r="D143" s="18"/>
      <c r="E143" s="10">
        <v>0</v>
      </c>
      <c r="F143" s="18"/>
      <c r="G143" s="12">
        <v>0</v>
      </c>
      <c r="H143" s="12">
        <v>0</v>
      </c>
      <c r="I143" s="13">
        <v>0</v>
      </c>
      <c r="J143" s="4"/>
    </row>
    <row r="144" spans="1:10" ht="30.75" thickBot="1" x14ac:dyDescent="0.3">
      <c r="A144" s="5" t="s">
        <v>168</v>
      </c>
      <c r="B144" s="6" t="s">
        <v>169</v>
      </c>
      <c r="C144" s="6" t="s">
        <v>170</v>
      </c>
      <c r="D144" s="6" t="s">
        <v>171</v>
      </c>
      <c r="E144" s="6" t="s">
        <v>172</v>
      </c>
      <c r="F144" s="22"/>
      <c r="G144" s="6" t="s">
        <v>173</v>
      </c>
      <c r="H144" s="6" t="s">
        <v>174</v>
      </c>
      <c r="I144" s="6" t="s">
        <v>175</v>
      </c>
      <c r="J144" s="4"/>
    </row>
    <row r="145" spans="1:10" ht="15.75" thickBot="1" x14ac:dyDescent="0.3">
      <c r="A145" s="23" t="s">
        <v>176</v>
      </c>
      <c r="B145" s="10" t="s">
        <v>177</v>
      </c>
      <c r="C145" s="10">
        <v>0</v>
      </c>
      <c r="D145" s="10">
        <v>0</v>
      </c>
      <c r="E145" s="10">
        <v>0</v>
      </c>
      <c r="F145" s="20"/>
      <c r="G145" s="13">
        <v>0</v>
      </c>
      <c r="H145" s="13">
        <v>0</v>
      </c>
      <c r="I145" s="13">
        <v>0</v>
      </c>
      <c r="J145" s="4"/>
    </row>
    <row r="146" spans="1:10" ht="15.75" thickBot="1" x14ac:dyDescent="0.3">
      <c r="A146" s="23" t="s">
        <v>178</v>
      </c>
      <c r="B146" s="10" t="s">
        <v>179</v>
      </c>
      <c r="C146" s="10">
        <v>0</v>
      </c>
      <c r="D146" s="10">
        <v>0</v>
      </c>
      <c r="E146" s="10">
        <v>0</v>
      </c>
      <c r="F146" s="20"/>
      <c r="G146" s="13">
        <v>0</v>
      </c>
      <c r="H146" s="13">
        <v>0</v>
      </c>
      <c r="I146" s="13">
        <v>0</v>
      </c>
      <c r="J146" s="4"/>
    </row>
    <row r="147" spans="1:10" ht="15.75" thickBot="1" x14ac:dyDescent="0.3">
      <c r="A147" s="23" t="s">
        <v>180</v>
      </c>
      <c r="B147" s="10" t="s">
        <v>181</v>
      </c>
      <c r="C147" s="10">
        <v>0</v>
      </c>
      <c r="D147" s="10">
        <v>0</v>
      </c>
      <c r="E147" s="10">
        <v>0</v>
      </c>
      <c r="F147" s="20"/>
      <c r="G147" s="13">
        <v>0</v>
      </c>
      <c r="H147" s="13">
        <v>0</v>
      </c>
      <c r="I147" s="13">
        <v>0</v>
      </c>
      <c r="J147" s="4"/>
    </row>
    <row r="148" spans="1:10" ht="15.75" thickBot="1" x14ac:dyDescent="0.3">
      <c r="A148" s="23" t="s">
        <v>182</v>
      </c>
      <c r="B148" s="10" t="s">
        <v>183</v>
      </c>
      <c r="C148" s="10">
        <v>0</v>
      </c>
      <c r="D148" s="10">
        <v>0</v>
      </c>
      <c r="E148" s="10">
        <v>0</v>
      </c>
      <c r="F148" s="20"/>
      <c r="G148" s="13">
        <v>0</v>
      </c>
      <c r="H148" s="13">
        <v>0</v>
      </c>
      <c r="I148" s="13">
        <v>0</v>
      </c>
      <c r="J148" s="4"/>
    </row>
    <row r="149" spans="1:10" ht="15.75" thickBot="1" x14ac:dyDescent="0.3">
      <c r="A149" s="23" t="s">
        <v>184</v>
      </c>
      <c r="B149" s="10" t="s">
        <v>185</v>
      </c>
      <c r="C149" s="10">
        <v>0</v>
      </c>
      <c r="D149" s="10">
        <v>0</v>
      </c>
      <c r="E149" s="10">
        <v>0</v>
      </c>
      <c r="F149" s="20"/>
      <c r="G149" s="13">
        <v>0</v>
      </c>
      <c r="H149" s="13">
        <v>0</v>
      </c>
      <c r="I149" s="13">
        <v>0</v>
      </c>
      <c r="J149" s="4"/>
    </row>
    <row r="150" spans="1:10" ht="15.75" thickBot="1" x14ac:dyDescent="0.3">
      <c r="A150" s="23" t="s">
        <v>186</v>
      </c>
      <c r="B150" s="10" t="s">
        <v>187</v>
      </c>
      <c r="C150" s="10">
        <v>0</v>
      </c>
      <c r="D150" s="10">
        <v>0</v>
      </c>
      <c r="E150" s="10">
        <v>0</v>
      </c>
      <c r="F150" s="20"/>
      <c r="G150" s="13">
        <v>0</v>
      </c>
      <c r="H150" s="13">
        <v>0</v>
      </c>
      <c r="I150" s="13">
        <v>0</v>
      </c>
      <c r="J150" s="4"/>
    </row>
    <row r="151" spans="1:10" ht="30.75" thickBot="1" x14ac:dyDescent="0.3">
      <c r="A151" s="5" t="s">
        <v>188</v>
      </c>
      <c r="B151" s="22"/>
      <c r="C151" s="6">
        <v>0</v>
      </c>
      <c r="D151" s="6">
        <v>0</v>
      </c>
      <c r="E151" s="6">
        <v>0</v>
      </c>
      <c r="F151" s="22"/>
      <c r="G151" s="24">
        <v>0</v>
      </c>
      <c r="H151" s="24">
        <v>0</v>
      </c>
      <c r="I151" s="24">
        <v>0</v>
      </c>
      <c r="J151" s="4"/>
    </row>
    <row r="152" spans="1:10" ht="15.75" thickBot="1" x14ac:dyDescent="0.3">
      <c r="A152" s="19"/>
      <c r="B152" s="19"/>
      <c r="C152" s="19"/>
      <c r="D152" s="19"/>
      <c r="E152" s="19"/>
      <c r="F152" s="19"/>
      <c r="G152" s="19"/>
      <c r="H152" s="19"/>
      <c r="I152" s="7"/>
      <c r="J152" s="3"/>
    </row>
    <row r="153" spans="1:10" ht="30.75" thickBot="1" x14ac:dyDescent="0.3">
      <c r="A153" s="25"/>
      <c r="B153" s="22"/>
      <c r="C153" s="6" t="s">
        <v>189</v>
      </c>
      <c r="D153" s="6" t="s">
        <v>190</v>
      </c>
      <c r="E153" s="6" t="s">
        <v>191</v>
      </c>
      <c r="F153" s="22"/>
      <c r="G153" s="6" t="s">
        <v>192</v>
      </c>
      <c r="H153" s="6" t="s">
        <v>193</v>
      </c>
      <c r="I153" s="6" t="s">
        <v>194</v>
      </c>
      <c r="J153" s="3"/>
    </row>
    <row r="154" spans="1:10" ht="45.75" thickBot="1" x14ac:dyDescent="0.3">
      <c r="A154" s="5" t="s">
        <v>195</v>
      </c>
      <c r="B154" s="22"/>
      <c r="C154" s="6">
        <f>C110</f>
        <v>71</v>
      </c>
      <c r="D154" s="6">
        <f>D110</f>
        <v>9</v>
      </c>
      <c r="E154" s="6">
        <f>E110</f>
        <v>80</v>
      </c>
      <c r="F154" s="22"/>
      <c r="G154" s="24">
        <f>H110</f>
        <v>89275.359999999986</v>
      </c>
      <c r="H154" s="24">
        <f>I110</f>
        <v>381569.12000000005</v>
      </c>
      <c r="I154" s="24">
        <f>J110</f>
        <v>470844.48000000004</v>
      </c>
      <c r="J154" s="3"/>
    </row>
    <row r="155" spans="1:10" ht="15.75" thickBot="1" x14ac:dyDescent="0.3">
      <c r="A155" s="19"/>
      <c r="B155" s="19"/>
      <c r="C155" s="19"/>
      <c r="D155" s="19"/>
      <c r="E155" s="19"/>
      <c r="F155" s="19"/>
      <c r="G155" s="4"/>
      <c r="H155" s="4"/>
      <c r="I155" s="3"/>
      <c r="J155" s="3"/>
    </row>
    <row r="156" spans="1:10" ht="15.75" customHeight="1" thickBot="1" x14ac:dyDescent="0.3">
      <c r="A156" s="68" t="s">
        <v>196</v>
      </c>
      <c r="B156" s="68"/>
      <c r="C156" s="68"/>
      <c r="D156" s="68"/>
      <c r="E156" s="68"/>
      <c r="F156" s="68"/>
      <c r="G156" s="4"/>
      <c r="H156" s="4"/>
      <c r="I156" s="4"/>
      <c r="J156" s="4"/>
    </row>
    <row r="157" spans="1:10" ht="15.75" customHeight="1" thickBot="1" x14ac:dyDescent="0.3">
      <c r="A157" s="69" t="s">
        <v>197</v>
      </c>
      <c r="B157" s="69"/>
      <c r="C157" s="69"/>
      <c r="D157" s="69"/>
      <c r="E157" s="69"/>
      <c r="F157" s="69"/>
      <c r="G157" s="4"/>
      <c r="H157" s="4"/>
      <c r="I157" s="4"/>
      <c r="J157" s="4"/>
    </row>
    <row r="158" spans="1:10" ht="15.75" customHeight="1" thickBot="1" x14ac:dyDescent="0.3">
      <c r="A158" s="69" t="s">
        <v>198</v>
      </c>
      <c r="B158" s="69"/>
      <c r="C158" s="69"/>
      <c r="D158" s="69"/>
      <c r="E158" s="69"/>
      <c r="F158" s="69"/>
      <c r="G158" s="4"/>
      <c r="H158" s="4"/>
      <c r="I158" s="4"/>
      <c r="J158" s="4"/>
    </row>
    <row r="159" spans="1:10" ht="15.75" customHeight="1" thickBot="1" x14ac:dyDescent="0.3">
      <c r="A159" s="63" t="s">
        <v>199</v>
      </c>
      <c r="B159" s="63"/>
      <c r="C159" s="63"/>
      <c r="D159" s="63"/>
      <c r="E159" s="63"/>
      <c r="F159" s="63"/>
      <c r="G159" s="4"/>
      <c r="H159" s="4"/>
      <c r="I159" s="4"/>
      <c r="J159" s="4"/>
    </row>
    <row r="160" spans="1:10" ht="15.75" customHeight="1" thickBot="1" x14ac:dyDescent="0.3">
      <c r="A160" s="63" t="s">
        <v>200</v>
      </c>
      <c r="B160" s="63"/>
      <c r="C160" s="63"/>
      <c r="D160" s="63"/>
      <c r="E160" s="63"/>
      <c r="F160" s="63"/>
      <c r="G160" s="4"/>
      <c r="H160" s="4"/>
      <c r="I160" s="4"/>
      <c r="J160" s="4"/>
    </row>
    <row r="161" spans="1:10" ht="15.75" customHeight="1" thickBot="1" x14ac:dyDescent="0.3">
      <c r="A161" s="63" t="s">
        <v>201</v>
      </c>
      <c r="B161" s="63"/>
      <c r="C161" s="63"/>
      <c r="D161" s="63"/>
      <c r="E161" s="63"/>
      <c r="F161" s="63"/>
      <c r="G161" s="4"/>
      <c r="H161" s="4"/>
      <c r="I161" s="4"/>
      <c r="J161" s="4"/>
    </row>
    <row r="162" spans="1:10" ht="15.75" thickBot="1" x14ac:dyDescent="0.3">
      <c r="A162" s="63"/>
      <c r="B162" s="63"/>
      <c r="C162" s="63"/>
      <c r="D162" s="63"/>
      <c r="E162" s="63"/>
      <c r="F162" s="63"/>
      <c r="G162" s="4"/>
      <c r="H162" s="4"/>
      <c r="I162" s="4"/>
      <c r="J162" s="4"/>
    </row>
    <row r="163" spans="1:10" ht="15.75" thickBot="1" x14ac:dyDescent="0.3">
      <c r="A163" s="63"/>
      <c r="B163" s="63"/>
      <c r="C163" s="63"/>
      <c r="D163" s="63"/>
      <c r="E163" s="63"/>
      <c r="F163" s="63"/>
      <c r="G163" s="4"/>
      <c r="H163" s="4"/>
      <c r="I163" s="4"/>
      <c r="J163" s="4"/>
    </row>
    <row r="164" spans="1:10" ht="15.75" thickBot="1" x14ac:dyDescent="0.3">
      <c r="A164" s="63"/>
      <c r="B164" s="63"/>
      <c r="C164" s="63"/>
      <c r="D164" s="63"/>
      <c r="E164" s="63"/>
      <c r="F164" s="63"/>
      <c r="G164" s="4"/>
      <c r="H164" s="4"/>
      <c r="I164" s="4"/>
      <c r="J164" s="4"/>
    </row>
    <row r="165" spans="1:10" ht="15.75" thickBot="1" x14ac:dyDescent="0.3">
      <c r="A165" s="63"/>
      <c r="B165" s="63"/>
      <c r="C165" s="63"/>
      <c r="D165" s="63"/>
      <c r="E165" s="63"/>
      <c r="F165" s="63"/>
      <c r="G165" s="4"/>
      <c r="H165" s="4"/>
      <c r="I165" s="4"/>
      <c r="J165" s="4"/>
    </row>
    <row r="166" spans="1:10" ht="15.75" thickBot="1" x14ac:dyDescent="0.3">
      <c r="A166" s="63"/>
      <c r="B166" s="63"/>
      <c r="C166" s="63"/>
      <c r="D166" s="63"/>
      <c r="E166" s="63"/>
      <c r="F166" s="63"/>
      <c r="G166" s="4"/>
      <c r="H166" s="4"/>
      <c r="I166" s="4"/>
      <c r="J166" s="4"/>
    </row>
    <row r="167" spans="1:10" ht="15.75" thickBot="1" x14ac:dyDescent="0.3">
      <c r="A167" s="63"/>
      <c r="B167" s="63"/>
      <c r="C167" s="63"/>
      <c r="D167" s="63"/>
      <c r="E167" s="63"/>
      <c r="F167" s="63"/>
      <c r="G167" s="4"/>
      <c r="H167" s="4"/>
      <c r="I167" s="4"/>
      <c r="J167" s="4"/>
    </row>
    <row r="168" spans="1:10" ht="15.75" thickBot="1" x14ac:dyDescent="0.3">
      <c r="A168" s="63"/>
      <c r="B168" s="63"/>
      <c r="C168" s="63"/>
      <c r="D168" s="63"/>
      <c r="E168" s="63"/>
      <c r="F168" s="63"/>
      <c r="G168" s="4"/>
      <c r="H168" s="4"/>
      <c r="I168" s="4"/>
      <c r="J168" s="4"/>
    </row>
    <row r="169" spans="1:10" ht="15.75" thickBot="1" x14ac:dyDescent="0.3">
      <c r="A169" s="70"/>
      <c r="B169" s="70"/>
      <c r="C169" s="70"/>
      <c r="D169" s="70"/>
      <c r="E169" s="70"/>
      <c r="F169" s="70"/>
      <c r="G169" s="4"/>
      <c r="H169" s="4"/>
      <c r="I169" s="4"/>
      <c r="J169" s="4"/>
    </row>
    <row r="170" spans="1:10" ht="15.75" customHeight="1" thickBot="1" x14ac:dyDescent="0.3">
      <c r="A170" s="68" t="s">
        <v>202</v>
      </c>
      <c r="B170" s="68"/>
      <c r="C170" s="68"/>
      <c r="D170" s="68"/>
      <c r="E170" s="68"/>
      <c r="F170" s="68"/>
      <c r="G170" s="4"/>
      <c r="H170" s="4"/>
      <c r="I170" s="4"/>
      <c r="J170" s="4"/>
    </row>
    <row r="171" spans="1:10" ht="15.75" customHeight="1" thickBot="1" x14ac:dyDescent="0.3">
      <c r="A171" s="69" t="s">
        <v>203</v>
      </c>
      <c r="B171" s="69"/>
      <c r="C171" s="69"/>
      <c r="D171" s="69"/>
      <c r="E171" s="69"/>
      <c r="F171" s="69"/>
      <c r="G171" s="4"/>
      <c r="H171" s="4"/>
      <c r="I171" s="4"/>
      <c r="J171" s="4"/>
    </row>
    <row r="172" spans="1:10" ht="15.75" customHeight="1" thickBot="1" x14ac:dyDescent="0.3">
      <c r="A172" s="63" t="s">
        <v>204</v>
      </c>
      <c r="B172" s="63"/>
      <c r="C172" s="63"/>
      <c r="D172" s="63"/>
      <c r="E172" s="63"/>
      <c r="F172" s="63"/>
      <c r="G172" s="4"/>
      <c r="H172" s="4"/>
      <c r="I172" s="4"/>
      <c r="J172" s="4"/>
    </row>
    <row r="173" spans="1:10" ht="28.5" customHeight="1" thickBot="1" x14ac:dyDescent="0.3">
      <c r="A173" s="63" t="s">
        <v>205</v>
      </c>
      <c r="B173" s="63"/>
      <c r="C173" s="63"/>
      <c r="D173" s="63"/>
      <c r="E173" s="63"/>
      <c r="F173" s="63"/>
      <c r="G173" s="4"/>
      <c r="H173" s="4"/>
      <c r="I173" s="4"/>
      <c r="J173" s="4"/>
    </row>
    <row r="174" spans="1:10" ht="28.5" customHeight="1" thickBot="1" x14ac:dyDescent="0.3">
      <c r="A174" s="63" t="s">
        <v>206</v>
      </c>
      <c r="B174" s="63"/>
      <c r="C174" s="63"/>
      <c r="D174" s="63"/>
      <c r="E174" s="63"/>
      <c r="F174" s="63"/>
      <c r="G174" s="4"/>
      <c r="H174" s="4"/>
      <c r="I174" s="4"/>
      <c r="J174" s="4"/>
    </row>
    <row r="175" spans="1:10" ht="15.75" customHeight="1" thickBot="1" x14ac:dyDescent="0.3">
      <c r="A175" s="63" t="s">
        <v>207</v>
      </c>
      <c r="B175" s="63"/>
      <c r="C175" s="63"/>
      <c r="D175" s="63"/>
      <c r="E175" s="63"/>
      <c r="F175" s="63"/>
      <c r="G175" s="4"/>
      <c r="H175" s="4"/>
      <c r="I175" s="4"/>
      <c r="J175" s="4"/>
    </row>
    <row r="176" spans="1:10" ht="42.75" customHeight="1" thickBot="1" x14ac:dyDescent="0.3">
      <c r="A176" s="63" t="s">
        <v>208</v>
      </c>
      <c r="B176" s="63"/>
      <c r="C176" s="63"/>
      <c r="D176" s="63"/>
      <c r="E176" s="63"/>
      <c r="F176" s="63"/>
      <c r="G176" s="4"/>
      <c r="H176" s="4"/>
      <c r="I176" s="4"/>
      <c r="J176" s="4"/>
    </row>
    <row r="177" spans="1:10" ht="28.5" customHeight="1" thickBot="1" x14ac:dyDescent="0.3">
      <c r="A177" s="63" t="s">
        <v>209</v>
      </c>
      <c r="B177" s="63"/>
      <c r="C177" s="63"/>
      <c r="D177" s="63"/>
      <c r="E177" s="63"/>
      <c r="F177" s="63"/>
      <c r="G177" s="4"/>
      <c r="H177" s="4"/>
      <c r="I177" s="4"/>
      <c r="J177" s="4"/>
    </row>
    <row r="178" spans="1:10" ht="15.75" customHeight="1" thickBot="1" x14ac:dyDescent="0.3">
      <c r="A178" s="63" t="s">
        <v>210</v>
      </c>
      <c r="B178" s="63"/>
      <c r="C178" s="63"/>
      <c r="D178" s="63"/>
      <c r="E178" s="63"/>
      <c r="F178" s="63"/>
      <c r="G178" s="4"/>
      <c r="H178" s="4"/>
      <c r="I178" s="4"/>
      <c r="J178" s="4"/>
    </row>
    <row r="179" spans="1:10" ht="15.75" customHeight="1" thickBot="1" x14ac:dyDescent="0.3">
      <c r="A179" s="63" t="s">
        <v>211</v>
      </c>
      <c r="B179" s="63"/>
      <c r="C179" s="63"/>
      <c r="D179" s="63"/>
      <c r="E179" s="63"/>
      <c r="F179" s="63"/>
      <c r="G179" s="4"/>
      <c r="H179" s="4"/>
      <c r="I179" s="4"/>
      <c r="J179" s="4"/>
    </row>
    <row r="180" spans="1:10" ht="15.75" customHeight="1" thickBot="1" x14ac:dyDescent="0.3">
      <c r="A180" s="63" t="s">
        <v>212</v>
      </c>
      <c r="B180" s="63"/>
      <c r="C180" s="63"/>
      <c r="D180" s="63"/>
      <c r="E180" s="63"/>
      <c r="F180" s="63"/>
      <c r="G180" s="4"/>
      <c r="H180" s="4"/>
      <c r="I180" s="4"/>
      <c r="J180" s="4"/>
    </row>
    <row r="181" spans="1:10" ht="15.75" customHeight="1" thickBot="1" x14ac:dyDescent="0.3">
      <c r="A181" s="63" t="s">
        <v>213</v>
      </c>
      <c r="B181" s="63"/>
      <c r="C181" s="63"/>
      <c r="D181" s="63"/>
      <c r="E181" s="63"/>
      <c r="F181" s="63"/>
      <c r="G181" s="4"/>
      <c r="H181" s="4"/>
      <c r="I181" s="4"/>
      <c r="J181" s="4"/>
    </row>
    <row r="182" spans="1:10" ht="15.75" customHeight="1" thickBot="1" x14ac:dyDescent="0.3">
      <c r="A182" s="63" t="s">
        <v>214</v>
      </c>
      <c r="B182" s="63"/>
      <c r="C182" s="63"/>
      <c r="D182" s="63"/>
      <c r="E182" s="63"/>
      <c r="F182" s="63"/>
      <c r="G182" s="4"/>
      <c r="H182" s="4"/>
      <c r="I182" s="4"/>
      <c r="J182" s="4"/>
    </row>
    <row r="183" spans="1:10" ht="15.75" customHeight="1" thickBot="1" x14ac:dyDescent="0.3">
      <c r="A183" s="63" t="s">
        <v>215</v>
      </c>
      <c r="B183" s="63"/>
      <c r="C183" s="63"/>
      <c r="D183" s="63"/>
      <c r="E183" s="63"/>
      <c r="F183" s="63"/>
      <c r="G183" s="4"/>
      <c r="H183" s="4"/>
      <c r="I183" s="4"/>
      <c r="J183" s="4"/>
    </row>
    <row r="184" spans="1:10" ht="15.75" customHeight="1" thickBot="1" x14ac:dyDescent="0.3">
      <c r="A184" s="63" t="s">
        <v>216</v>
      </c>
      <c r="B184" s="63"/>
      <c r="C184" s="63"/>
      <c r="D184" s="63"/>
      <c r="E184" s="63"/>
      <c r="F184" s="63"/>
      <c r="G184" s="4"/>
      <c r="H184" s="4"/>
      <c r="I184" s="4"/>
      <c r="J184" s="4"/>
    </row>
    <row r="185" spans="1:10" ht="15.75" customHeight="1" thickBot="1" x14ac:dyDescent="0.3">
      <c r="A185" s="63" t="s">
        <v>217</v>
      </c>
      <c r="B185" s="63"/>
      <c r="C185" s="63"/>
      <c r="D185" s="63"/>
      <c r="E185" s="63"/>
      <c r="F185" s="63"/>
      <c r="G185" s="4"/>
      <c r="H185" s="4"/>
      <c r="I185" s="4"/>
      <c r="J185" s="4"/>
    </row>
    <row r="186" spans="1:10" ht="15.75" customHeight="1" thickBot="1" x14ac:dyDescent="0.3">
      <c r="A186" s="63" t="s">
        <v>218</v>
      </c>
      <c r="B186" s="63"/>
      <c r="C186" s="63"/>
      <c r="D186" s="63"/>
      <c r="E186" s="63"/>
      <c r="F186" s="63"/>
      <c r="G186" s="4"/>
      <c r="H186" s="4"/>
      <c r="I186" s="4"/>
      <c r="J186" s="4"/>
    </row>
    <row r="187" spans="1:10" ht="15.75" customHeight="1" thickBot="1" x14ac:dyDescent="0.3">
      <c r="A187" s="63" t="s">
        <v>219</v>
      </c>
      <c r="B187" s="63"/>
      <c r="C187" s="63"/>
      <c r="D187" s="63"/>
      <c r="E187" s="63"/>
      <c r="F187" s="63"/>
      <c r="G187" s="4"/>
      <c r="H187" s="4"/>
      <c r="I187" s="4"/>
      <c r="J187" s="4"/>
    </row>
    <row r="188" spans="1:10" ht="15.75" customHeight="1" thickBot="1" x14ac:dyDescent="0.3">
      <c r="A188" s="63" t="s">
        <v>220</v>
      </c>
      <c r="B188" s="63"/>
      <c r="C188" s="63"/>
      <c r="D188" s="63"/>
      <c r="E188" s="63"/>
      <c r="F188" s="63"/>
      <c r="G188" s="4"/>
      <c r="H188" s="4"/>
      <c r="I188" s="4"/>
      <c r="J188" s="4"/>
    </row>
    <row r="189" spans="1:10" ht="15.75" customHeight="1" thickBot="1" x14ac:dyDescent="0.3">
      <c r="A189" s="63" t="s">
        <v>221</v>
      </c>
      <c r="B189" s="63"/>
      <c r="C189" s="63"/>
      <c r="D189" s="63"/>
      <c r="E189" s="63"/>
      <c r="F189" s="63"/>
      <c r="G189" s="4"/>
      <c r="H189" s="4"/>
      <c r="I189" s="4"/>
      <c r="J189" s="4"/>
    </row>
    <row r="190" spans="1:10" ht="15.75" customHeight="1" thickBot="1" x14ac:dyDescent="0.3">
      <c r="A190" s="63" t="s">
        <v>222</v>
      </c>
      <c r="B190" s="63"/>
      <c r="C190" s="63"/>
      <c r="D190" s="63"/>
      <c r="E190" s="63"/>
      <c r="F190" s="63"/>
      <c r="G190" s="4"/>
      <c r="H190" s="4"/>
      <c r="I190" s="4"/>
      <c r="J190" s="4"/>
    </row>
    <row r="191" spans="1:10" ht="15.75" customHeight="1" thickBot="1" x14ac:dyDescent="0.3">
      <c r="A191" s="63" t="s">
        <v>223</v>
      </c>
      <c r="B191" s="63"/>
      <c r="C191" s="63"/>
      <c r="D191" s="63"/>
      <c r="E191" s="63"/>
      <c r="F191" s="63"/>
      <c r="G191" s="4"/>
      <c r="H191" s="4"/>
      <c r="I191" s="4"/>
      <c r="J191" s="4"/>
    </row>
    <row r="192" spans="1:10" ht="28.5" customHeight="1" thickBot="1" x14ac:dyDescent="0.3">
      <c r="A192" s="63" t="s">
        <v>224</v>
      </c>
      <c r="B192" s="63"/>
      <c r="C192" s="63"/>
      <c r="D192" s="63"/>
      <c r="E192" s="63"/>
      <c r="F192" s="63"/>
      <c r="G192" s="4"/>
      <c r="H192" s="4"/>
      <c r="I192" s="4"/>
      <c r="J192" s="4"/>
    </row>
    <row r="193" spans="1:10" ht="28.5" customHeight="1" thickBot="1" x14ac:dyDescent="0.3">
      <c r="A193" s="63" t="s">
        <v>225</v>
      </c>
      <c r="B193" s="63"/>
      <c r="C193" s="63"/>
      <c r="D193" s="63"/>
      <c r="E193" s="63"/>
      <c r="F193" s="63"/>
      <c r="G193" s="4"/>
      <c r="H193" s="4"/>
      <c r="I193" s="4"/>
      <c r="J193" s="4"/>
    </row>
    <row r="194" spans="1:10" ht="15.75" customHeight="1" thickBot="1" x14ac:dyDescent="0.3">
      <c r="A194" s="63" t="s">
        <v>226</v>
      </c>
      <c r="B194" s="63"/>
      <c r="C194" s="63"/>
      <c r="D194" s="63"/>
      <c r="E194" s="63"/>
      <c r="F194" s="63"/>
      <c r="G194" s="4"/>
      <c r="H194" s="4"/>
      <c r="I194" s="4"/>
      <c r="J194" s="4"/>
    </row>
    <row r="195" spans="1:10" ht="42.75" customHeight="1" thickBot="1" x14ac:dyDescent="0.3">
      <c r="A195" s="63" t="s">
        <v>227</v>
      </c>
      <c r="B195" s="63"/>
      <c r="C195" s="63"/>
      <c r="D195" s="63"/>
      <c r="E195" s="63"/>
      <c r="F195" s="63"/>
      <c r="G195" s="4"/>
      <c r="H195" s="4"/>
      <c r="I195" s="4"/>
      <c r="J195" s="4"/>
    </row>
    <row r="196" spans="1:10" ht="28.5" customHeight="1" thickBot="1" x14ac:dyDescent="0.3">
      <c r="A196" s="63" t="s">
        <v>228</v>
      </c>
      <c r="B196" s="63"/>
      <c r="C196" s="63"/>
      <c r="D196" s="63"/>
      <c r="E196" s="63"/>
      <c r="F196" s="63"/>
      <c r="G196" s="4"/>
      <c r="H196" s="4"/>
      <c r="I196" s="4"/>
      <c r="J196" s="4"/>
    </row>
    <row r="197" spans="1:10" ht="15.75" customHeight="1" thickBot="1" x14ac:dyDescent="0.3">
      <c r="A197" s="63" t="s">
        <v>229</v>
      </c>
      <c r="B197" s="63"/>
      <c r="C197" s="63"/>
      <c r="D197" s="63"/>
      <c r="E197" s="63"/>
      <c r="F197" s="63"/>
      <c r="G197" s="4"/>
      <c r="H197" s="4"/>
      <c r="I197" s="4"/>
      <c r="J197" s="4"/>
    </row>
    <row r="198" spans="1:10" ht="15.75" customHeight="1" thickBot="1" x14ac:dyDescent="0.3">
      <c r="A198" s="63" t="s">
        <v>230</v>
      </c>
      <c r="B198" s="63"/>
      <c r="C198" s="63"/>
      <c r="D198" s="63"/>
      <c r="E198" s="63"/>
      <c r="F198" s="63"/>
      <c r="G198" s="4"/>
      <c r="H198" s="4"/>
      <c r="I198" s="4"/>
      <c r="J198" s="4"/>
    </row>
    <row r="199" spans="1:10" ht="15.75" customHeight="1" thickBot="1" x14ac:dyDescent="0.3">
      <c r="A199" s="63" t="s">
        <v>231</v>
      </c>
      <c r="B199" s="63"/>
      <c r="C199" s="63"/>
      <c r="D199" s="63"/>
      <c r="E199" s="63"/>
      <c r="F199" s="63"/>
      <c r="G199" s="4"/>
      <c r="H199" s="4"/>
      <c r="I199" s="4"/>
      <c r="J199" s="4"/>
    </row>
    <row r="200" spans="1:10" ht="15.75" customHeight="1" thickBot="1" x14ac:dyDescent="0.3">
      <c r="A200" s="63" t="s">
        <v>232</v>
      </c>
      <c r="B200" s="63"/>
      <c r="C200" s="63"/>
      <c r="D200" s="63"/>
      <c r="E200" s="63"/>
      <c r="F200" s="63"/>
      <c r="G200" s="4"/>
      <c r="H200" s="4"/>
      <c r="I200" s="4"/>
      <c r="J200" s="4"/>
    </row>
    <row r="201" spans="1:10" ht="15.75" customHeight="1" thickBot="1" x14ac:dyDescent="0.3">
      <c r="A201" s="63" t="s">
        <v>233</v>
      </c>
      <c r="B201" s="63"/>
      <c r="C201" s="63"/>
      <c r="D201" s="63"/>
      <c r="E201" s="63"/>
      <c r="F201" s="63"/>
      <c r="G201" s="4"/>
      <c r="H201" s="4"/>
      <c r="I201" s="4"/>
      <c r="J201" s="4"/>
    </row>
    <row r="202" spans="1:10" ht="15.75" customHeight="1" thickBot="1" x14ac:dyDescent="0.3">
      <c r="A202" s="63" t="s">
        <v>234</v>
      </c>
      <c r="B202" s="63"/>
      <c r="C202" s="63"/>
      <c r="D202" s="63"/>
      <c r="E202" s="63"/>
      <c r="F202" s="63"/>
      <c r="G202" s="4"/>
      <c r="H202" s="4"/>
      <c r="I202" s="4"/>
      <c r="J202" s="4"/>
    </row>
    <row r="203" spans="1:10" ht="15.75" customHeight="1" thickBot="1" x14ac:dyDescent="0.3">
      <c r="A203" s="63" t="s">
        <v>235</v>
      </c>
      <c r="B203" s="63"/>
      <c r="C203" s="63"/>
      <c r="D203" s="63"/>
      <c r="E203" s="63"/>
      <c r="F203" s="63"/>
      <c r="G203" s="4"/>
      <c r="H203" s="4"/>
      <c r="I203" s="4"/>
      <c r="J203" s="4"/>
    </row>
    <row r="204" spans="1:10" ht="15.75" customHeight="1" thickBot="1" x14ac:dyDescent="0.3">
      <c r="A204" s="63" t="s">
        <v>236</v>
      </c>
      <c r="B204" s="63"/>
      <c r="C204" s="63"/>
      <c r="D204" s="63"/>
      <c r="E204" s="63"/>
      <c r="F204" s="63"/>
      <c r="G204" s="4"/>
      <c r="H204" s="4"/>
      <c r="I204" s="4"/>
      <c r="J204" s="4"/>
    </row>
    <row r="205" spans="1:10" ht="15.75" customHeight="1" thickBot="1" x14ac:dyDescent="0.3">
      <c r="A205" s="63" t="s">
        <v>237</v>
      </c>
      <c r="B205" s="63"/>
      <c r="C205" s="63"/>
      <c r="D205" s="63"/>
      <c r="E205" s="63"/>
      <c r="F205" s="63"/>
      <c r="G205" s="4"/>
      <c r="H205" s="4"/>
      <c r="I205" s="4"/>
      <c r="J205" s="4"/>
    </row>
    <row r="206" spans="1:10" ht="15.75" customHeight="1" thickBot="1" x14ac:dyDescent="0.3">
      <c r="A206" s="63" t="s">
        <v>238</v>
      </c>
      <c r="B206" s="63"/>
      <c r="C206" s="63"/>
      <c r="D206" s="63"/>
      <c r="E206" s="63"/>
      <c r="F206" s="63"/>
      <c r="G206" s="4"/>
      <c r="H206" s="4"/>
      <c r="I206" s="4"/>
      <c r="J206" s="4"/>
    </row>
    <row r="207" spans="1:10" ht="15.75" customHeight="1" thickBot="1" x14ac:dyDescent="0.3">
      <c r="A207" s="63" t="s">
        <v>239</v>
      </c>
      <c r="B207" s="63"/>
      <c r="C207" s="63"/>
      <c r="D207" s="63"/>
      <c r="E207" s="63"/>
      <c r="F207" s="63"/>
      <c r="G207" s="4"/>
      <c r="H207" s="4"/>
      <c r="I207" s="4"/>
      <c r="J207" s="4"/>
    </row>
    <row r="208" spans="1:10" ht="15.75" customHeight="1" thickBot="1" x14ac:dyDescent="0.3">
      <c r="A208" s="63" t="s">
        <v>240</v>
      </c>
      <c r="B208" s="63"/>
      <c r="C208" s="63"/>
      <c r="D208" s="63"/>
      <c r="E208" s="63"/>
      <c r="F208" s="63"/>
      <c r="G208" s="4"/>
      <c r="H208" s="4"/>
      <c r="I208" s="4"/>
      <c r="J208" s="4"/>
    </row>
    <row r="209" spans="1:10" ht="28.5" customHeight="1" thickBot="1" x14ac:dyDescent="0.3">
      <c r="A209" s="63" t="s">
        <v>241</v>
      </c>
      <c r="B209" s="63"/>
      <c r="C209" s="63"/>
      <c r="D209" s="63"/>
      <c r="E209" s="63"/>
      <c r="F209" s="63"/>
      <c r="G209" s="4"/>
      <c r="H209" s="4"/>
      <c r="I209" s="4"/>
      <c r="J209" s="4"/>
    </row>
    <row r="210" spans="1:10" ht="28.5" customHeight="1" thickBot="1" x14ac:dyDescent="0.3">
      <c r="A210" s="63" t="s">
        <v>242</v>
      </c>
      <c r="B210" s="63"/>
      <c r="C210" s="63"/>
      <c r="D210" s="63"/>
      <c r="E210" s="63"/>
      <c r="F210" s="63"/>
      <c r="G210" s="4"/>
      <c r="H210" s="4"/>
      <c r="I210" s="4"/>
      <c r="J210" s="4"/>
    </row>
    <row r="211" spans="1:10" ht="15.75" customHeight="1" thickBot="1" x14ac:dyDescent="0.3">
      <c r="A211" s="63" t="s">
        <v>243</v>
      </c>
      <c r="B211" s="63"/>
      <c r="C211" s="63"/>
      <c r="D211" s="63"/>
      <c r="E211" s="63"/>
      <c r="F211" s="63"/>
      <c r="G211" s="4"/>
      <c r="H211" s="4"/>
      <c r="I211" s="4"/>
      <c r="J211" s="4"/>
    </row>
    <row r="212" spans="1:10" ht="42.75" customHeight="1" thickBot="1" x14ac:dyDescent="0.3">
      <c r="A212" s="63" t="s">
        <v>244</v>
      </c>
      <c r="B212" s="63"/>
      <c r="C212" s="63"/>
      <c r="D212" s="63"/>
      <c r="E212" s="63"/>
      <c r="F212" s="63"/>
      <c r="G212" s="3"/>
      <c r="H212" s="3"/>
      <c r="I212" s="3"/>
      <c r="J212" s="3"/>
    </row>
    <row r="213" spans="1:10" ht="28.5" customHeight="1" thickBot="1" x14ac:dyDescent="0.3">
      <c r="A213" s="63" t="s">
        <v>245</v>
      </c>
      <c r="B213" s="63"/>
      <c r="C213" s="63"/>
      <c r="D213" s="63"/>
      <c r="E213" s="63"/>
      <c r="F213" s="63"/>
      <c r="G213" s="3"/>
      <c r="H213" s="3"/>
      <c r="I213" s="3"/>
      <c r="J213" s="3"/>
    </row>
    <row r="214" spans="1:10" ht="15.75" customHeight="1" thickBot="1" x14ac:dyDescent="0.3">
      <c r="A214" s="63" t="s">
        <v>246</v>
      </c>
      <c r="B214" s="63"/>
      <c r="C214" s="63"/>
      <c r="D214" s="63"/>
      <c r="E214" s="63"/>
      <c r="F214" s="63"/>
      <c r="G214" s="3"/>
      <c r="H214" s="3"/>
      <c r="I214" s="3"/>
      <c r="J214" s="3"/>
    </row>
    <row r="215" spans="1:10" ht="15.75" customHeight="1" thickBot="1" x14ac:dyDescent="0.3">
      <c r="A215" s="63" t="s">
        <v>247</v>
      </c>
      <c r="B215" s="63"/>
      <c r="C215" s="63"/>
      <c r="D215" s="63"/>
      <c r="E215" s="63"/>
      <c r="F215" s="63"/>
      <c r="G215" s="3"/>
      <c r="H215" s="3"/>
      <c r="I215" s="3"/>
      <c r="J215" s="3"/>
    </row>
    <row r="216" spans="1:10" ht="15.75" customHeight="1" thickBot="1" x14ac:dyDescent="0.3">
      <c r="A216" s="63" t="s">
        <v>248</v>
      </c>
      <c r="B216" s="63"/>
      <c r="C216" s="63"/>
      <c r="D216" s="63"/>
      <c r="E216" s="63"/>
      <c r="F216" s="63"/>
      <c r="G216" s="3"/>
      <c r="H216" s="3"/>
      <c r="I216" s="3"/>
      <c r="J216" s="3"/>
    </row>
    <row r="217" spans="1:10" ht="15.75" customHeight="1" thickBot="1" x14ac:dyDescent="0.3">
      <c r="A217" s="63" t="s">
        <v>249</v>
      </c>
      <c r="B217" s="63"/>
      <c r="C217" s="63"/>
      <c r="D217" s="63"/>
      <c r="E217" s="63"/>
      <c r="F217" s="63"/>
      <c r="G217" s="3"/>
      <c r="H217" s="3"/>
      <c r="I217" s="3"/>
      <c r="J217" s="3"/>
    </row>
    <row r="218" spans="1:10" ht="15.75" customHeight="1" thickBot="1" x14ac:dyDescent="0.3">
      <c r="A218" s="63" t="s">
        <v>250</v>
      </c>
      <c r="B218" s="63"/>
      <c r="C218" s="63"/>
      <c r="D218" s="63"/>
      <c r="E218" s="63"/>
      <c r="F218" s="63"/>
      <c r="G218" s="3"/>
      <c r="H218" s="3"/>
      <c r="I218" s="3"/>
      <c r="J218" s="3"/>
    </row>
    <row r="219" spans="1:10" ht="15.75" customHeight="1" thickBot="1" x14ac:dyDescent="0.3">
      <c r="A219" s="63" t="s">
        <v>251</v>
      </c>
      <c r="B219" s="63"/>
      <c r="C219" s="63"/>
      <c r="D219" s="63"/>
      <c r="E219" s="63"/>
      <c r="F219" s="63"/>
      <c r="G219" s="3"/>
      <c r="H219" s="3"/>
      <c r="I219" s="3"/>
      <c r="J219" s="3"/>
    </row>
    <row r="220" spans="1:10" ht="15.75" customHeight="1" thickBot="1" x14ac:dyDescent="0.3">
      <c r="A220" s="63" t="s">
        <v>252</v>
      </c>
      <c r="B220" s="63"/>
      <c r="C220" s="63"/>
      <c r="D220" s="63"/>
      <c r="E220" s="63"/>
      <c r="F220" s="63"/>
      <c r="G220" s="3"/>
      <c r="H220" s="3"/>
      <c r="I220" s="3"/>
      <c r="J220" s="3"/>
    </row>
    <row r="221" spans="1:10" ht="15.75" customHeight="1" thickBot="1" x14ac:dyDescent="0.3">
      <c r="A221" s="63" t="s">
        <v>253</v>
      </c>
      <c r="B221" s="63"/>
      <c r="C221" s="63"/>
      <c r="D221" s="63"/>
      <c r="E221" s="63"/>
      <c r="F221" s="63"/>
      <c r="G221" s="3"/>
      <c r="H221" s="3"/>
      <c r="I221" s="3"/>
      <c r="J221" s="3"/>
    </row>
    <row r="222" spans="1:10" ht="15.75" customHeight="1" thickBot="1" x14ac:dyDescent="0.3">
      <c r="A222" s="63" t="s">
        <v>254</v>
      </c>
      <c r="B222" s="63"/>
      <c r="C222" s="63"/>
      <c r="D222" s="63"/>
      <c r="E222" s="63"/>
      <c r="F222" s="63"/>
      <c r="G222" s="3"/>
      <c r="H222" s="3"/>
      <c r="I222" s="3"/>
      <c r="J222" s="3"/>
    </row>
    <row r="223" spans="1:10" ht="15.75" customHeight="1" thickBot="1" x14ac:dyDescent="0.3">
      <c r="A223" s="63" t="s">
        <v>255</v>
      </c>
      <c r="B223" s="63"/>
      <c r="C223" s="63"/>
      <c r="D223" s="63"/>
      <c r="E223" s="63"/>
      <c r="F223" s="63"/>
      <c r="G223" s="3"/>
      <c r="H223" s="3"/>
      <c r="I223" s="3"/>
      <c r="J223" s="3"/>
    </row>
    <row r="224" spans="1:10" ht="15.75" customHeight="1" thickBot="1" x14ac:dyDescent="0.3">
      <c r="A224" s="63" t="s">
        <v>256</v>
      </c>
      <c r="B224" s="63"/>
      <c r="C224" s="63"/>
      <c r="D224" s="63"/>
      <c r="E224" s="63"/>
      <c r="F224" s="63"/>
      <c r="G224" s="3"/>
      <c r="H224" s="3"/>
      <c r="I224" s="3"/>
      <c r="J224" s="3"/>
    </row>
    <row r="225" spans="1:10" ht="15.75" customHeight="1" thickBot="1" x14ac:dyDescent="0.3">
      <c r="A225" s="63" t="s">
        <v>257</v>
      </c>
      <c r="B225" s="63"/>
      <c r="C225" s="63"/>
      <c r="D225" s="63"/>
      <c r="E225" s="63"/>
      <c r="F225" s="63"/>
      <c r="G225" s="3"/>
      <c r="H225" s="3"/>
      <c r="I225" s="3"/>
      <c r="J225" s="3"/>
    </row>
    <row r="226" spans="1:10" ht="15.75" customHeight="1" thickBot="1" x14ac:dyDescent="0.3">
      <c r="A226" s="63" t="s">
        <v>258</v>
      </c>
      <c r="B226" s="63"/>
      <c r="C226" s="63"/>
      <c r="D226" s="63"/>
      <c r="E226" s="63"/>
      <c r="F226" s="63"/>
      <c r="G226" s="3"/>
      <c r="H226" s="3"/>
      <c r="I226" s="3"/>
      <c r="J226" s="3"/>
    </row>
    <row r="227" spans="1:10" ht="15.75" customHeight="1" thickBot="1" x14ac:dyDescent="0.3">
      <c r="A227" s="63" t="s">
        <v>259</v>
      </c>
      <c r="B227" s="63"/>
      <c r="C227" s="63"/>
      <c r="D227" s="63"/>
      <c r="E227" s="63"/>
      <c r="F227" s="63"/>
      <c r="G227" s="3"/>
      <c r="H227" s="3"/>
      <c r="I227" s="3"/>
      <c r="J227" s="3"/>
    </row>
    <row r="228" spans="1:10" ht="15.75" customHeight="1" thickBot="1" x14ac:dyDescent="0.3">
      <c r="A228" s="63" t="s">
        <v>260</v>
      </c>
      <c r="B228" s="63"/>
      <c r="C228" s="63"/>
      <c r="D228" s="63"/>
      <c r="E228" s="63"/>
      <c r="F228" s="63"/>
      <c r="G228" s="3"/>
      <c r="H228" s="3"/>
      <c r="I228" s="3"/>
      <c r="J228" s="3"/>
    </row>
    <row r="229" spans="1:10" ht="15.75" customHeight="1" thickBot="1" x14ac:dyDescent="0.3">
      <c r="A229" s="63" t="s">
        <v>261</v>
      </c>
      <c r="B229" s="63"/>
      <c r="C229" s="63"/>
      <c r="D229" s="63"/>
      <c r="E229" s="63"/>
      <c r="F229" s="63"/>
      <c r="G229" s="3"/>
      <c r="H229" s="3"/>
      <c r="I229" s="3"/>
      <c r="J229" s="3"/>
    </row>
    <row r="230" spans="1:10" ht="15.75" customHeight="1" thickBot="1" x14ac:dyDescent="0.3">
      <c r="A230" s="63" t="s">
        <v>262</v>
      </c>
      <c r="B230" s="63"/>
      <c r="C230" s="63"/>
      <c r="D230" s="63"/>
      <c r="E230" s="63"/>
      <c r="F230" s="63"/>
      <c r="G230" s="3"/>
      <c r="H230" s="3"/>
      <c r="I230" s="3"/>
      <c r="J230" s="3"/>
    </row>
    <row r="231" spans="1:10" ht="15.75" customHeight="1" thickBot="1" x14ac:dyDescent="0.3">
      <c r="A231" s="63" t="s">
        <v>263</v>
      </c>
      <c r="B231" s="63"/>
      <c r="C231" s="63"/>
      <c r="D231" s="63"/>
      <c r="E231" s="63"/>
      <c r="F231" s="63"/>
      <c r="G231" s="3"/>
      <c r="H231" s="3"/>
      <c r="I231" s="3"/>
      <c r="J231" s="3"/>
    </row>
    <row r="232" spans="1:10" ht="15.75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5.75" thickBo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5.75" thickBo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5.75" thickBo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5.75" thickBo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15.75" thickBo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15.75" thickBo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15.75" thickBo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15.75" thickBo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15.75" thickBo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15.75" thickBo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ht="15.75" thickBo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ht="15.75" thickBo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ht="15.75" thickBo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ht="15.75" thickBo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ht="15.75" thickBo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ht="15.75" thickBo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ht="15.75" thickBo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ht="15.75" thickBo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ht="15.75" thickBo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ht="15.75" thickBo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ht="15.75" thickBo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ht="15.75" thickBo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ht="15.75" thickBo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15.75" thickBo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15.75" thickBo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15.75" thickBo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15.75" thickBo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15.75" thickBo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15.75" thickBo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15.75" thickBo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15.75" thickBo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15.75" thickBo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15.75" thickBo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15.75" thickBo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15.75" thickBo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15.75" thickBo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15.75" thickBo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15.75" thickBo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15.75" thickBo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15.75" thickBo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15.75" thickBo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15.75" thickBo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15.75" thickBo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15.75" thickBo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15.75" thickBo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15.75" thickBo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15.75" thickBo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15.75" thickBo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15.75" thickBo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15.75" thickBo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15.75" thickBo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15.75" thickBo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15.75" thickBo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15.75" thickBo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15.75" thickBo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15.75" thickBo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 ht="15.75" thickBo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 ht="15.75" thickBo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 ht="15.75" thickBo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 ht="15.75" thickBo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 ht="15.75" thickBo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 ht="15.75" thickBo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 ht="15.75" thickBo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 ht="15.75" thickBo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 ht="15.75" thickBo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 ht="15.75" thickBo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 ht="15.75" thickBo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 ht="15.75" thickBo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 ht="15.75" thickBo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15.75" thickBo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15.75" thickBo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15.75" thickBo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15.75" thickBo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15.75" thickBo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15.75" thickBo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15.75" thickBo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15.75" thickBo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15.75" thickBo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15.75" thickBo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15.75" thickBo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15.75" thickBo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15.75" thickBo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15.75" thickBo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15.75" thickBo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15.75" thickBo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15.75" thickBo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15.75" thickBo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15.75" thickBo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15.75" thickBo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15.75" thickBo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15.75" thickBo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15.75" thickBo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15.75" thickBo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15.75" thickBo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15.75" thickBo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15.75" thickBo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15.75" thickBo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15.75" thickBo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15.75" thickBo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15.75" thickBo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15.75" thickBo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15.75" thickBo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 ht="15.75" thickBo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 ht="15.75" thickBo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 ht="15.75" thickBo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 ht="15.75" thickBo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 ht="15.75" thickBo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 ht="15.75" thickBo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 ht="15.75" thickBo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 ht="15.75" thickBo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 ht="15.75" thickBo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 ht="15.75" thickBo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 ht="15.75" thickBo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 ht="15.75" thickBo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 ht="15.75" thickBo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 ht="15.75" thickBo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 ht="15.75" thickBo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 ht="15.75" thickBo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 ht="15.75" thickBo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 ht="15.75" thickBo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 ht="15.75" thickBo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15.75" thickBo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 ht="15.75" thickBo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 ht="15.75" thickBo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 ht="15.75" thickBo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 ht="15.75" thickBo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 ht="15.75" thickBo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 ht="15.75" thickBo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 ht="15.75" thickBo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 ht="15.75" thickBo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 ht="15.75" thickBo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 ht="15.75" thickBo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 ht="15.75" thickBo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 ht="15.75" thickBo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 ht="15.75" thickBo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 ht="15.75" thickBo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 ht="15.75" thickBo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 ht="15.75" thickBo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 ht="15.75" thickBo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 ht="15.75" thickBo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 ht="15.75" thickBo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 ht="15.75" thickBo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 ht="15.75" thickBo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 ht="15.75" thickBo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 ht="15.75" thickBo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 ht="15.75" thickBo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 ht="15.75" thickBo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 ht="15.75" thickBo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 ht="15.75" thickBo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 ht="15.75" thickBo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 ht="15.75" thickBo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 ht="15.75" thickBo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 ht="15.75" thickBo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 ht="15.75" thickBo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 ht="15.75" thickBo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 ht="15.75" thickBo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 ht="15.75" thickBo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 ht="15.75" thickBo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 ht="15.75" thickBo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 ht="15.75" thickBo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 ht="15.75" thickBo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 ht="15.75" thickBo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 ht="15.75" thickBo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 ht="15.75" thickBo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 ht="15.75" thickBo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 ht="15.75" thickBo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 ht="15.75" thickBo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 ht="15.75" thickBo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 ht="15.75" thickBo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 ht="15.75" thickBo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 ht="15.75" thickBo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 ht="15.75" thickBo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 ht="15.75" thickBo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 ht="15.75" thickBo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 ht="15.75" thickBo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 ht="15.75" thickBo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 ht="15.75" thickBo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 ht="15.75" thickBo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 ht="15.75" thickBo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 ht="15.75" thickBo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 ht="15.75" thickBo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 ht="15.75" thickBo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 ht="15.75" thickBo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 ht="15.75" thickBo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 ht="15.75" thickBo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 ht="15.75" thickBo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 ht="15.75" thickBo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 ht="15.75" thickBo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 ht="15.75" thickBo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 ht="15.75" thickBo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 ht="15.75" thickBo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 ht="15.75" thickBo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 ht="15.75" thickBo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 ht="15.75" thickBo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 ht="15.75" thickBo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 ht="15.75" thickBo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 ht="15.75" thickBo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 ht="15.75" thickBo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 ht="15.75" thickBo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 ht="15.75" thickBo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 ht="15.75" thickBo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 ht="15.75" thickBo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 ht="15.75" thickBo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 ht="15.75" thickBo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 ht="15.75" thickBo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 ht="15.75" thickBo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 ht="15.75" thickBo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 ht="15.75" thickBo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 ht="15.75" thickBo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 ht="15.75" thickBo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 ht="15.75" thickBo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 ht="15.75" thickBo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 ht="15.75" thickBo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 ht="15.75" thickBo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 ht="15.75" thickBo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 ht="15.75" thickBo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 ht="15.75" thickBo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 ht="15.75" thickBo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 ht="15.75" thickBo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 ht="15.75" thickBo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 ht="15.75" thickBo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 ht="15.75" thickBo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 ht="15.75" thickBo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 ht="15.75" thickBo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 ht="15.75" thickBo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 ht="15.75" thickBo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 ht="15.75" thickBo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 ht="15.75" thickBo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 ht="15.75" thickBo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 ht="15.75" thickBo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 ht="15.75" thickBo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 ht="15.75" thickBo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 ht="15.75" thickBo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 ht="15.75" thickBo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 ht="15.75" thickBo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 ht="15.75" thickBo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 ht="15.75" thickBo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 ht="15.75" thickBo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 ht="15.75" thickBo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 ht="15.75" thickBo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 ht="15.75" thickBo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 ht="15.75" thickBo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 ht="15.75" thickBo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 ht="15.75" thickBo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 ht="15.75" thickBo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 ht="15.75" thickBo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 ht="15.75" thickBo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 ht="15.75" thickBo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 ht="15.75" thickBo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 ht="15.75" thickBo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 ht="15.75" thickBo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 ht="15.75" thickBo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 ht="15.75" thickBo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 ht="15.75" thickBo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 ht="15.75" thickBo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 ht="15.75" thickBo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 ht="15.75" thickBo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 ht="15.75" thickBo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 ht="15.75" thickBo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 ht="15.75" thickBo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 ht="15.75" thickBo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 ht="15.75" thickBo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 ht="15.75" thickBo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 ht="15.75" thickBo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 ht="15.75" thickBo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 ht="15.75" thickBo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 ht="15.75" thickBo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 ht="15.75" thickBo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 ht="15.75" thickBo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 ht="15.75" thickBo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 ht="15.75" thickBo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 ht="15.75" thickBo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 ht="15.75" thickBo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 ht="15.75" thickBo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 ht="15.75" thickBo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 ht="15.75" thickBo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 ht="15.75" thickBo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 ht="15.75" thickBo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 ht="15.75" thickBo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 ht="15.75" thickBo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ht="15.75" thickBo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 ht="15.75" thickBo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ht="15.75" thickBo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ht="15.75" thickBo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 ht="15.75" thickBo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 ht="15.75" thickBo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 ht="15.75" thickBo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 ht="15.75" thickBo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 ht="15.75" thickBo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 ht="15.75" thickBo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 ht="15.75" thickBo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 ht="15.75" thickBo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 ht="15.75" thickBo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 ht="15.75" thickBo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 ht="15.75" thickBo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 ht="15.75" thickBo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 ht="15.75" thickBo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 ht="15.75" thickBo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 ht="15.75" thickBo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 ht="15.75" thickBo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 ht="15.75" thickBo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 ht="15.75" thickBo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 ht="15.75" thickBo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 ht="15.75" thickBo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 ht="15.75" thickBo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 ht="15.75" thickBo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 ht="15.75" thickBo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 ht="15.75" thickBo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 ht="15.75" thickBo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 ht="15.75" thickBo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 ht="15.75" thickBo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 ht="15.75" thickBo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 ht="15.75" thickBo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 ht="15.75" thickBo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 ht="15.75" thickBo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 ht="15.75" thickBo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 ht="15.75" thickBo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 ht="15.75" thickBo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 ht="15.75" thickBo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 ht="15.75" thickBo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 ht="15.75" thickBo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 ht="15.75" thickBo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 ht="15.75" thickBo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 ht="15.75" thickBo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 ht="15.75" thickBo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 ht="15.75" thickBo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 ht="15.75" thickBo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 ht="15.75" thickBo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 ht="15.75" thickBo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 ht="15.75" thickBo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 ht="15.75" thickBo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 ht="15.75" thickBo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 ht="15.75" thickBo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 ht="15.75" thickBo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 ht="15.75" thickBo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 ht="15.75" thickBo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 ht="15.75" thickBo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 ht="15.75" thickBo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 ht="15.75" thickBo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 ht="15.75" thickBo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 ht="15.75" thickBo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 ht="15.75" thickBo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 ht="15.75" thickBo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 ht="15.75" thickBo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 ht="15.75" thickBo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 ht="15.75" thickBo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 ht="15.75" thickBo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 ht="15.75" thickBo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 ht="15.75" thickBo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 ht="15.75" thickBo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 ht="15.75" thickBo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 ht="15.75" thickBo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 ht="15.75" thickBo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 ht="15.75" thickBo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 ht="15.75" thickBo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 ht="15.75" thickBo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 ht="15.75" thickBo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 ht="15.75" thickBo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 ht="15.75" thickBo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 ht="15.75" thickBo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 ht="15.75" thickBo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 ht="15.75" thickBo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 ht="15.75" thickBo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 ht="15.75" thickBo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 ht="15.75" thickBo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 ht="15.75" thickBo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 ht="15.75" thickBo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 ht="15.75" thickBo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 ht="15.75" thickBo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 ht="15.75" thickBo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 ht="15.75" thickBo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 ht="15.75" thickBo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 ht="15.75" thickBo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 ht="15.75" thickBo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 ht="15.75" thickBo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 ht="15.75" thickBo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 ht="15.75" thickBo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 ht="15.75" thickBo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 ht="15.75" thickBo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 ht="15.75" thickBo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 ht="15.75" thickBo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 ht="15.75" thickBo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 ht="15.75" thickBo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 ht="15.75" thickBo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 ht="15.75" thickBo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 ht="15.75" thickBo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 ht="15.75" thickBo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 ht="15.75" thickBo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 ht="15.75" thickBo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 ht="15.75" thickBo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 ht="15.75" thickBo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 ht="15.75" thickBo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 ht="15.75" thickBo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 ht="15.75" thickBo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 ht="15.75" thickBo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 ht="15.75" thickBo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 ht="15.75" thickBo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 ht="15.75" thickBo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 ht="15.75" thickBo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 ht="15.75" thickBo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 ht="15.75" thickBo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 ht="15.75" thickBo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 ht="15.75" thickBo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 ht="15.75" thickBo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 ht="15.75" thickBo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 ht="15.75" thickBo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 ht="15.75" thickBo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 ht="15.75" thickBo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 ht="15.75" thickBo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 ht="15.75" thickBo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 ht="15.75" thickBo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 ht="15.75" thickBo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 ht="15.75" thickBo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 ht="15.75" thickBo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 ht="15.75" thickBo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 ht="15.75" thickBo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 ht="15.75" thickBo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 ht="15.75" thickBo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 ht="15.75" thickBo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 ht="15.75" thickBo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 ht="15.75" thickBo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 ht="15.75" thickBo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 ht="15.75" thickBo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 ht="15.75" thickBo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 ht="15.75" thickBo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 ht="15.75" thickBo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 ht="15.75" thickBo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 ht="15.75" thickBo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 ht="15.75" thickBo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 ht="15.75" thickBo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 ht="15.75" thickBo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 ht="15.75" thickBo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 ht="15.75" thickBo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 ht="15.75" thickBo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 ht="15.75" thickBo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 ht="15.75" thickBo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 ht="15.75" thickBo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 ht="15.75" thickBo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 ht="15.75" thickBo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 ht="15.75" thickBo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 ht="15.75" thickBo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 ht="15.75" thickBo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 ht="15.75" thickBo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 ht="15.75" thickBo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 ht="15.75" thickBo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 ht="15.75" thickBo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 ht="15.75" thickBo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 ht="15.75" thickBo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 ht="15.75" thickBo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 ht="15.75" thickBo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 ht="15.75" thickBo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 ht="15.75" thickBo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 ht="15.75" thickBo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 ht="15.75" thickBo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 ht="15.75" thickBo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 ht="15.75" thickBo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 ht="15.75" thickBo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 ht="15.75" thickBo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 ht="15.75" thickBo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 ht="15.75" thickBo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 ht="15.75" thickBo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 ht="15.75" thickBo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 ht="15.75" thickBo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 ht="15.75" thickBo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 ht="15.75" thickBo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 ht="15.75" thickBo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 ht="15.75" thickBo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 ht="15.75" thickBo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 ht="15.75" thickBo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 ht="15.75" thickBo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 ht="15.75" thickBo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 ht="15.75" thickBo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 ht="15.75" thickBo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 ht="15.75" thickBo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 ht="15.75" thickBo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 ht="15.75" thickBo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 ht="15.75" thickBo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 ht="15.75" thickBo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 ht="15.75" thickBo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 ht="15.75" thickBo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 ht="15.75" thickBo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 ht="15.75" thickBo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 ht="15.75" thickBo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 ht="15.75" thickBo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 ht="15.75" thickBo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 ht="15.75" thickBo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 ht="15.75" thickBo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 ht="15.75" thickBo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 ht="15.75" thickBo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 ht="15.75" thickBo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 ht="15.75" thickBo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 ht="15.75" thickBo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 ht="15.75" thickBo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 ht="15.75" thickBo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 ht="15.75" thickBo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 ht="15.75" thickBo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 ht="15.75" thickBo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 ht="15.75" thickBo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 ht="15.75" thickBo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 ht="15.75" thickBo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 ht="15.75" thickBo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 ht="15.75" thickBo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 ht="15.75" thickBo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 ht="15.75" thickBo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 ht="15.75" thickBo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 ht="15.75" thickBo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 ht="15.75" thickBo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 ht="15.75" thickBo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 ht="15.75" thickBo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 ht="15.75" thickBo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 ht="15.75" thickBo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 ht="15.75" thickBo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 ht="15.75" thickBo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 ht="15.75" thickBo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 ht="15.75" thickBo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 ht="15.75" thickBo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 ht="15.75" thickBo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 ht="15.75" thickBo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 ht="15.75" thickBo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 ht="15.75" thickBo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 ht="15.75" thickBo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 ht="15.75" thickBo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 ht="15.75" thickBo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 ht="15.75" thickBo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 ht="15.75" thickBo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 ht="15.75" thickBo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 ht="15.75" thickBo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 ht="15.75" thickBo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 ht="15.75" thickBo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 ht="15.75" thickBo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 ht="15.75" thickBo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 ht="15.75" thickBo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 ht="15.75" thickBo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 ht="15.75" thickBo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 ht="15.75" thickBo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 ht="15.75" thickBo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 ht="15.75" thickBo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 ht="15.75" thickBo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 ht="15.75" thickBo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 ht="15.75" thickBo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 ht="15.75" thickBo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 ht="15.75" thickBo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 ht="15.75" thickBo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 ht="15.75" thickBo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 ht="15.75" thickBo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 ht="15.75" thickBo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 ht="15.75" thickBo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 ht="15.75" thickBo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 ht="15.75" thickBo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 ht="15.75" thickBo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 ht="15.75" thickBo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 ht="15.75" thickBo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 ht="15.75" thickBo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 ht="15.75" thickBo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 ht="15.75" thickBo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 ht="15.75" thickBo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 ht="15.75" thickBo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 ht="15.75" thickBo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 ht="15.75" thickBo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 ht="15.75" thickBo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 ht="15.75" thickBo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 ht="15.75" thickBo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 ht="15.75" thickBo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 ht="15.75" thickBo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 ht="15.75" thickBo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 ht="15.75" thickBo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 ht="15.75" thickBo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 ht="15.75" thickBo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 ht="15.75" thickBo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 ht="15.75" thickBo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 ht="15.75" thickBo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 ht="15.75" thickBo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 ht="15.75" thickBo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 ht="15.75" thickBo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 ht="15.75" thickBo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 ht="15.75" thickBo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 ht="15.75" thickBo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 ht="15.75" thickBo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 ht="15.75" thickBo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 ht="15.75" thickBo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 ht="15.75" thickBo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 ht="15.75" thickBo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 ht="15.75" thickBo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 ht="15.75" thickBo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 ht="15.75" thickBo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 ht="15.75" thickBo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 ht="15.75" thickBo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 ht="15.75" thickBo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 ht="15.75" thickBo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 ht="15.75" thickBo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 ht="15.75" thickBo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 ht="15.75" thickBo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 ht="15.75" thickBo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 ht="15.75" thickBo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ht="15.75" thickBo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 ht="15.75" thickBo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 ht="15.75" thickBo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 ht="15.75" thickBo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 ht="15.75" thickBo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 ht="15.75" thickBo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 ht="15.75" thickBo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 ht="15.75" thickBo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 ht="15.75" thickBo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 ht="15.75" thickBo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 ht="15.75" thickBo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 ht="15.75" thickBo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 ht="15.75" thickBo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 ht="15.75" thickBo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 ht="15.75" thickBo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 ht="15.75" thickBo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 ht="15.75" thickBo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 ht="15.75" thickBo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 ht="15.75" thickBo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 ht="15.75" thickBo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 ht="15.75" thickBo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 ht="15.75" thickBo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 ht="15.75" thickBo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 ht="15.75" thickBo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 ht="15.75" thickBo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 ht="15.75" thickBo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 ht="15.75" thickBo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 ht="15.75" thickBo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 ht="15.75" thickBo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 ht="15.75" thickBo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 ht="15.75" thickBo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 ht="15.75" thickBo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 ht="15.75" thickBo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 ht="15.75" thickBo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 ht="15.75" thickBo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 ht="15.75" thickBo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 ht="15.75" thickBo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 ht="15.75" thickBo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 ht="15.75" thickBo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 ht="15.75" thickBo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 ht="15.75" thickBo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 ht="15.75" thickBo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 ht="15.75" thickBo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 ht="15.75" thickBo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 ht="15.75" thickBo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 ht="15.75" thickBo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 ht="15.75" thickBo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 ht="15.75" thickBo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 ht="15.75" thickBo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 ht="15.75" thickBo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 ht="15.75" thickBo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 ht="15.75" thickBo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 ht="15.75" thickBo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 ht="15.75" thickBo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 ht="15.75" thickBo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 ht="15.75" thickBo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 ht="15.75" thickBo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 ht="15.75" thickBo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 ht="15.75" thickBo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 ht="15.75" thickBo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 ht="15.75" thickBo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 ht="15.75" thickBo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 ht="15.75" thickBo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 ht="15.75" thickBo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 ht="15.75" thickBo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 ht="15.75" thickBo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 ht="15.75" thickBo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 ht="15.75" thickBo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 ht="15.75" thickBo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 ht="15.75" thickBo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 ht="15.75" thickBo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 ht="15.75" thickBo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 ht="15.75" thickBo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 ht="15.75" thickBo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 ht="15.75" thickBo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 ht="15.75" thickBo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 ht="15.75" thickBo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 ht="15.75" thickBo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 ht="15.75" thickBo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 ht="15.75" thickBo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 ht="15.75" thickBo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 ht="15.75" thickBo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 ht="15.75" thickBo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 ht="15.75" thickBo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 ht="15.75" thickBo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 ht="15.75" thickBo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 ht="15.75" thickBo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 ht="15.75" thickBo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 ht="15.75" thickBo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 ht="15.75" thickBo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 ht="15.75" thickBo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 ht="15.75" thickBo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 ht="15.75" thickBo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 ht="15.75" thickBo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 ht="15.75" thickBo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 ht="15.75" thickBo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 ht="15.75" thickBo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 ht="15.75" thickBo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 ht="15.75" thickBo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 ht="15.75" thickBo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 ht="15.75" thickBo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 ht="15.75" thickBo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 ht="15.75" thickBo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 ht="15.75" thickBo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 ht="15.75" thickBo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 ht="15.75" thickBo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 ht="15.75" thickBo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 ht="15.75" thickBo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 ht="15.75" thickBo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 ht="15.75" thickBo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 ht="15.75" thickBo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 ht="15.75" thickBo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 ht="15.75" thickBo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 ht="15.75" thickBo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 ht="15.75" thickBo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 ht="15.75" thickBo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 ht="15.75" thickBo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 ht="15.75" thickBo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 ht="15.75" thickBo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 ht="15.75" thickBo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 ht="15.75" thickBo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 ht="15.75" thickBo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 ht="15.75" thickBo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 ht="15.75" thickBo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 ht="15.75" thickBo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 ht="15.75" thickBo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 ht="15.75" thickBo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 ht="15.75" thickBo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 ht="15.75" thickBo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 ht="15.75" thickBo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 ht="15.75" thickBo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 ht="15.75" thickBo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 ht="15.75" thickBo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 ht="15.75" thickBo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 ht="15.75" thickBo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 ht="15.75" thickBo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 ht="15.75" thickBo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 ht="15.75" thickBo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 ht="15.75" thickBo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 ht="15.75" thickBo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 ht="15.75" thickBo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 ht="15.75" thickBo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 ht="15.75" thickBo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 ht="15.75" thickBo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 ht="15.75" thickBo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 ht="15.75" thickBo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 ht="15.75" thickBo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 ht="15.75" thickBo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 ht="15.75" thickBo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 ht="15.75" thickBo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 ht="15.75" thickBo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 ht="15.75" thickBo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 ht="15.75" thickBo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 ht="15.75" thickBo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 ht="15.75" thickBo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 ht="15.75" thickBo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 ht="15.75" thickBo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 ht="15.75" thickBo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 ht="15.75" thickBo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 ht="15.75" thickBo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 ht="15.75" thickBo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 ht="15.75" thickBo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 ht="15.75" thickBo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 ht="15.75" thickBo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 ht="15.75" thickBo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 ht="15.75" thickBo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 ht="15.75" thickBo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 ht="15.75" thickBo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 ht="15.75" thickBo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 ht="15.75" thickBo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 ht="15.75" thickBo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 ht="15.75" thickBo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 ht="15.75" thickBo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 ht="15.75" thickBo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 ht="15.75" thickBo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 ht="15.75" thickBot="1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</sheetData>
  <autoFilter ref="B6:B86" xr:uid="{00000000-0001-0000-0000-000000000000}"/>
  <mergeCells count="84">
    <mergeCell ref="A231:F231"/>
    <mergeCell ref="A220:F220"/>
    <mergeCell ref="A221:F221"/>
    <mergeCell ref="A222:F222"/>
    <mergeCell ref="A223:F223"/>
    <mergeCell ref="A224:F224"/>
    <mergeCell ref="A225:F225"/>
    <mergeCell ref="A226:F226"/>
    <mergeCell ref="A227:F227"/>
    <mergeCell ref="A228:F228"/>
    <mergeCell ref="A229:F229"/>
    <mergeCell ref="A230:F230"/>
    <mergeCell ref="A219:F219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07:F207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195:F195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83:F183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71:F171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59:F159"/>
    <mergeCell ref="A1:J1"/>
    <mergeCell ref="A2:J2"/>
    <mergeCell ref="A3:J3"/>
    <mergeCell ref="B4:J4"/>
    <mergeCell ref="A5:J5"/>
    <mergeCell ref="A88:J88"/>
    <mergeCell ref="A112:I112"/>
    <mergeCell ref="A132:I132"/>
    <mergeCell ref="A156:F156"/>
    <mergeCell ref="A157:F157"/>
    <mergeCell ref="A158:F158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Janeiro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Valentim</dc:creator>
  <dc:description/>
  <cp:lastModifiedBy>Myllena Pehtrin Higino da Silva</cp:lastModifiedBy>
  <cp:revision>5</cp:revision>
  <dcterms:created xsi:type="dcterms:W3CDTF">2025-05-03T14:01:47Z</dcterms:created>
  <dcterms:modified xsi:type="dcterms:W3CDTF">2026-02-24T19:01:00Z</dcterms:modified>
  <dc:language>pt-BR</dc:language>
</cp:coreProperties>
</file>