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2021-JAN" sheetId="1" r:id="rId4"/>
    <sheet state="visible" name="2024 - JAN" sheetId="2" r:id="rId5"/>
    <sheet state="visible" name="2024 - FEV" sheetId="3" r:id="rId6"/>
    <sheet state="visible" name="2024 - MAR" sheetId="4" r:id="rId7"/>
    <sheet state="visible" name="2024 - ABR" sheetId="5" r:id="rId8"/>
    <sheet state="visible" name="2024 - MAI" sheetId="6" r:id="rId9"/>
    <sheet state="visible" name="2024 - JUN" sheetId="7" r:id="rId10"/>
    <sheet state="visible" name="2024 - JUL" sheetId="8" r:id="rId11"/>
    <sheet state="visible" name="2024 - AGO" sheetId="9" r:id="rId12"/>
    <sheet state="hidden" name="Decreto de Concessão de passage" sheetId="10" r:id="rId13"/>
    <sheet state="hidden" name="Cópia de 2021-JAN" sheetId="11" r:id="rId14"/>
    <sheet state="visible" name="2024 - Set" sheetId="12" r:id="rId15"/>
    <sheet state="visible" name="2024 - Out" sheetId="13" r:id="rId16"/>
    <sheet state="visible" name="2024 - Nov" sheetId="14" r:id="rId17"/>
    <sheet state="visible" name="2024 - Dez" sheetId="15" r:id="rId18"/>
    <sheet state="visible" name="2025 - Janeiro" sheetId="16" r:id="rId19"/>
    <sheet state="visible" name="2025 - Fev" sheetId="17" r:id="rId20"/>
    <sheet state="visible" name="2025 - Mar" sheetId="18" r:id="rId21"/>
    <sheet state="visible" name=" 2025 - Abril" sheetId="19" r:id="rId22"/>
  </sheets>
  <definedNames/>
  <calcPr/>
  <extLst>
    <ext uri="GoogleSheetsCustomDataVersion2">
      <go:sheetsCustomData xmlns:go="http://customooxmlschemas.google.com/" r:id="rId23" roundtripDataChecksum="LHOtcjd/iA3QRetJT+307qSYomK8WNZUmHnLByrIgG8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T7">
      <text>
        <t xml:space="preserve">======
ID#AAABtEaB5g0
     (2022-03-15 12:23:43)
VALOR UNITÁRIO DA DIÁRIA INTEGRAL, EM REAIS (R$).</t>
      </text>
    </comment>
    <comment authorId="0" ref="V7">
      <text>
        <t xml:space="preserve">======
ID#AAABtEaB5fo
     (2022-03-15 12:23:43)
VALOR UNITÁRIO DA DIÁRIA PARCIAL, EM REAIS (R$).</t>
      </text>
    </comment>
    <comment authorId="0" ref="B6">
      <text>
        <t xml:space="preserve">======
ID#AAABtEaB5go
     (2022-03-15 12:23:43)
SIGLA DA UNIDADE GESTORA EXECUTORA. SEDUC, SCGE, ETC.</t>
      </text>
    </comment>
    <comment authorId="0" ref="Z5">
      <text>
        <t xml:space="preserve">======
ID#AAABtEaB5gM
     (2022-03-15 12:23:43)
CAMPO ABERTO PARA REGISTRAR OBSERVAÇÕES DIVERSAS. EX. DIÁRIAS EXECUTADAS SEM A NECESSIDADE DE EMISSÃO DE PASSAGENS, AS DIÁRIAS REFERENTES A ESSAS PASSAGENS SERÃO EMITIDAS E REGISTRADAS NO MÊS SUBSEQUENTE, ETC.</t>
      </text>
    </comment>
    <comment authorId="0" ref="P6">
      <text>
        <t xml:space="preserve">======
ID#AAABtEaB5fs
     (2022-03-15 12:23:43)
VALOR DA PASSAGEM DE IDA, EM REAIS (R$).</t>
      </text>
    </comment>
    <comment authorId="0" ref="M6">
      <text>
        <t xml:space="preserve">======
ID#AAABtEaB5gs
     (2022-03-15 12:23:43)
DATA DE PARTIDA DA VIAGEM. 
FORMATO: DD/MM/AAAA.</t>
      </text>
    </comment>
    <comment authorId="0" ref="E6">
      <text>
        <t xml:space="preserve">======
ID#AAABtEaB5gQ
     (2022-03-15 12:23:43)
CARGO OU FUNÇÃO DO SERVIDOR FAVORECIDO DAS DIÁRIAS E PASSAGENS. EX. SECRETÁRIO EXECUTIVO DE ADMINISTRAÇÃO E FINANÇAS - SEAF, GERENTE DE LICITAÇÕES E CONTRATOS - GLIC, ETC.</t>
      </text>
    </comment>
    <comment authorId="0" ref="G6">
      <text>
        <t xml:space="preserve">======
ID#AAABtEaB5f0
     (2022-03-15 12:23:43)
DESCRIÇÃO RESUMIDA DO MOTIVO DO DESLOCAMENTO QUE DEU ORIGEM ÀS DIÁRIAS E PASSAGENS. EX. 15º REUNIÃO DO COMITÊ GESTOR DA REDE SICONV, QUE ACONTECERÁ NO RIO DE JANEIRO, NOS DIAS 03 E 04 DE ABRIL DE 2019.</t>
      </text>
    </comment>
    <comment authorId="0" ref="W6">
      <text>
        <t xml:space="preserve">======
ID#AAABtEaB5fg
     (2022-03-15 12:23:43)
QUANTIDADE TOTAL DE DIÁRIAS (INTEGRAIS + PARCIAIS).</t>
      </text>
    </comment>
    <comment authorId="0" ref="N6">
      <text>
        <t xml:space="preserve">======
ID#AAABtEaB5gg
     (2022-03-15 12:23:43)
DATA DE RETORNO DA VIAGEM. 
FORMATO: DD/MM/AAAA.</t>
      </text>
    </comment>
    <comment authorId="0" ref="Q6">
      <text>
        <t xml:space="preserve">======
ID#AAABtEaB5gE
     (2022-03-15 12:23:43)
VALOR DA PASSAGEM DE VOLTA, EM REAIS (R$).</t>
      </text>
    </comment>
    <comment authorId="0" ref="A6">
      <text>
        <t xml:space="preserve">======
ID#AAABtEaB5fk
     (2022-03-15 12:23:43)
SIGLA DA UNIDADE GESTORA COORDENADORA. EX. SEE, SES, SCGE, ETC.</t>
      </text>
    </comment>
    <comment authorId="0" ref="R6">
      <text>
        <t xml:space="preserve">======
ID#AAABtEaB5gk
     (2022-03-15 12:23:43)
(CÉLULA DE PREENCHIMENTO AUTOMÁTICO) VALOR TOTAL DE PASSAGENS, EM REAIS (R$).</t>
      </text>
    </comment>
    <comment authorId="0" ref="L7">
      <text>
        <t xml:space="preserve">======
ID#AAABtEaB5gI
     (2022-03-15 12:23:43)
CIDADE OU PAÍS DE DESTINO DA VIAGEM. QUANDO FOR VIAGEM INTERNACIONAL REGISTRAR A CIDADE E O PAÍS. EX. BUENOS AIRES/ARGENTINA,  SANTIAGO/CHILE, BOGOTÁ/COLÔMBIA, ETC.</t>
      </text>
    </comment>
    <comment authorId="0" ref="H6">
      <text>
        <t xml:space="preserve">======
ID#AAABtEaB5fc
     (2022-03-15 12:23:43)
LISTA SUSPENSA PARA O TIPO DO EVENTO QUE DEU ORIGEM ÀS DIÁRIAS E PASSAGENS, COM AS SEGUINTES OPÇÕES: SERVIÇO, CURSO, REUNIÃO, EVENTO OU OUTROS. NESTE ÚLTIMO CASO, É NECESSÁRIO ESPECIFICAR OUTROS NO CAMPO "OBSERVAÇÕES".</t>
      </text>
    </comment>
    <comment authorId="0" ref="K7">
      <text>
        <t xml:space="preserve">======
ID#AAABtEaB5gc
     (2022-03-15 12:23:43)
SIGLA DA UNIDADE DA FEDERAÇÃO DE DESTINO DA VIAGEM. EX. PE, PB, SP, ETC. DEIXAR O CAMPO EM BRANCO QUANDO O DESTINO FOR O EXTERIOR DO BRASIL.</t>
      </text>
    </comment>
    <comment authorId="0" ref="I7">
      <text>
        <t xml:space="preserve">======
ID#AAABtEaB5gA
     (2022-03-15 12:23:43)
SIGLA DA UNIDADE DA FEDERAÇÃO DE PARTIDA DA VIAGEM. EX. PE, PB, SP, ETC.</t>
      </text>
    </comment>
    <comment authorId="0" ref="X6">
      <text>
        <t xml:space="preserve">======
ID#AAABtEaB5fw
     (2022-03-15 12:23:43)
(CÉLULA DE PREENCHIMENTO AUTOMÁTICO) VALOR TOTAL DE DIÁRIAS, EM REAIS (R$).</t>
      </text>
    </comment>
    <comment authorId="0" ref="J7">
      <text>
        <t xml:space="preserve">======
ID#AAABtEaB5gw
     (2022-03-15 12:23:43)
CIDADE DE PARTIDA DA VIAGEM. RECIFE, CARUARU, JOÃO PESSOA, ETC.</t>
      </text>
    </comment>
    <comment authorId="0" ref="C6">
      <text>
        <t xml:space="preserve">======
ID#AAABtEaB5gU
     (2022-03-15 12:23:43)
NOME COMPLETO SERVIDOR FAVORECIDO DAS DIÁRIAS E PASSAGENS.</t>
      </text>
    </comment>
    <comment authorId="0" ref="U7">
      <text>
        <t xml:space="preserve">======
ID#AAABtEaB5f4
     (2022-03-15 12:23:43)
QUANTIDADE DE DIÁRIAS PARCIAIS.</t>
      </text>
    </comment>
    <comment authorId="0" ref="S7">
      <text>
        <t xml:space="preserve">======
ID#AAABtEaB5fY
     (2022-03-15 12:23:43)
QUANTIDADE DE DIÁRIAS INTEGRAIS.</t>
      </text>
    </comment>
    <comment authorId="0" ref="Y5">
      <text>
        <t xml:space="preserve">======
ID#AAABtEaB5gY
     (2022-03-15 12:23:43)
(CÉLULA DE PREENCHIMENTO AUTOMÁTICO) VALOR TOTAL DA SOMA DAS PASSAGENS E DIÁRIAS, EM REAIS (R$).</t>
      </text>
    </comment>
    <comment authorId="0" ref="D6">
      <text>
        <t xml:space="preserve">======
ID#AAABtEaB5f8
     (2022-03-15 12:23:43)
NÚMERO DA MATRÍCULA DO SERVIDOR FAVORECIDO DAS DIÁRIAS E PASSAGENS. INSERIR NÚMERO SEM PONTO, TRAÇO OU QUALQUER OUTRO CARACTERE. EX. 3293947.</t>
      </text>
    </comment>
  </commentList>
  <extLst>
    <ext uri="GoogleSheetsCustomDataVersion2">
      <go:sheetsCustomData xmlns:go="http://customooxmlschemas.google.com/" r:id="rId1" roundtripDataSignature="AMtx7mibJ3pgd7P+S+JvlxkWnufDTE+vZg=="/>
    </ext>
  </extLst>
</comments>
</file>

<file path=xl/sharedStrings.xml><?xml version="1.0" encoding="utf-8"?>
<sst xmlns="http://schemas.openxmlformats.org/spreadsheetml/2006/main" count="1501" uniqueCount="213">
  <si>
    <t>GOVERNO DO ESTADO DE PERNAMBUCO</t>
  </si>
  <si>
    <t>NOME DA ENTIDADE/ÓRGÃO - SIGLA [1]</t>
  </si>
  <si>
    <t>ANEXO VII - MAPA DE DIÁRIAS E PASSAGENS (ITEM 10.2 DO ANEXO I, DA PORTARIA SCGE No 12/2020)</t>
  </si>
  <si>
    <t>ATUALIZADO EM DD/MM/AAAA [2]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</si>
  <si>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</si>
  <si>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</si>
  <si>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</si>
  <si>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</si>
  <si>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</si>
  <si>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</si>
  <si>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</si>
  <si>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</si>
  <si>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</si>
  <si>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</si>
  <si>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</si>
  <si>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</si>
  <si>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</si>
  <si>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FINALIDADE [8a]</t>
  </si>
  <si>
    <t>MOTIVO [8b]</t>
  </si>
  <si>
    <t>TIPO [9]</t>
  </si>
  <si>
    <t>ORIGEM</t>
  </si>
  <si>
    <t>DESTINO</t>
  </si>
  <si>
    <t>DATA (IDA) [14]</t>
  </si>
  <si>
    <t>DATA (VOLTA) [15]</t>
  </si>
  <si>
    <t>AGÊNCIA/ COMPANHIA AÉREA [27]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</si>
  <si>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</si>
  <si>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</si>
  <si>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</si>
  <si>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</si>
  <si>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</si>
  <si>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</si>
  <si>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</si>
  <si>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</si>
  <si>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</si>
  <si>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</si>
  <si>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</si>
  <si>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</si>
  <si>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</si>
  <si>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</si>
  <si>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</si>
  <si>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</si>
  <si>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</si>
  <si>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</si>
  <si>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</si>
  <si>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</si>
  <si>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</si>
  <si>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</si>
  <si>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</si>
  <si>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[8a] DESCRIÇÃO RESUMIDA DA FINALIDADE DO DESLOCAMENTO DO SERVIDOR QUE DEU ORIGEM ÀS DIÁRIAS E PASSAGENS. EX. PARTICIPAÇÃO  DA 15º REUNIÃO DO COMITÊ GESTOR DA REDE SICONV, QUE ACONTECERÁ NO RIO DE JANEIRO, NOS DIAS 03 E 04 DE ABRIL DE 2019.</t>
  </si>
  <si>
    <t>[8b] DESCRIÇÃO RESUMIDA DO MOTIVO ( JUSTIFICATIVA)  DO DESLOCAMENTO DO  CONVIDADO QUE DEU ORIGEM ÀS DIÁRIAS E PASSAGENS. EX. ASSESSORAMENTO DE ESPECIALISTA NA 15º REUNIÃO DO COMITÊ GESTOR DA REDE SICONV, QUE ACONTECERÁ NO RIO DE JANEIRO, NOS DIAS 03 E 04 DE ABRIL DE 2019.</t>
  </si>
  <si>
    <t>[9] LISTA SUSPENSA PARA O TIPO DO EVENTO QUE DEU ORIGEM ÀS DIÁRIAS E PASSAGENS, COM AS SEGUINTES OPÇÕES: SERVIÇO, CURSO, REUNIÃO, EVENTO OU OUTROS. NESTE ÚLTIMO CASO, É NECESSÁRIO ESPECIFICAR OUTROS NO CAMPO "OBSERVAÇÕES".</t>
  </si>
  <si>
    <t>[10] SIGLA DA UNIDADE DA FEDERAÇÃO DE PARTIDA DA VIAGEM. EX. PE, PB, SP, ETC.</t>
  </si>
  <si>
    <t>[11] CIDADE DE PARTIDA DA VIAGEM. RECIFE, CARUARU, JOÃO PESSOA, ETC.</t>
  </si>
  <si>
    <t>[12] SIGLA DA UNIDADE DA FEDERAÇÃO DE DESTINO DA VIAGEM. EX. PE, PB, SP, ETC. DEIXAR O CAMPO EM BRANCO QUANDO O DESTINO FOR O EXTERIOR DO BRASIL.</t>
  </si>
  <si>
    <t>[13] CIDADE OU PAÍS DE DESTINO DA VIAGEM. QUANDO FOR VIAGEM INTERNACIONAL REGISTRAR A CIDADE E O PAÍS. EX. BUENOS AIRES/ARGENTINA,  SANTIAGO/CHILE, BOGOTÁ/COLÔMBIA, ETC.</t>
  </si>
  <si>
    <t>[14] DATA DE PARTIDA DA VIAGEM. FORMATO: DD/MM/AAAA.</t>
  </si>
  <si>
    <t>[15] DATA DE RETORNO DA VIAGEM. FORMATO: DD/MM/AAAA.</t>
  </si>
  <si>
    <t xml:space="preserve">[16] VALOR DA PASSAGEM DE IDA, EM REAIS (R$). </t>
  </si>
  <si>
    <t xml:space="preserve">[17] VALOR DA PASSAGEM DE VOLTA, EM REAIS (R$). </t>
  </si>
  <si>
    <t xml:space="preserve">[18] (CÉLULA DE PREENCHIMENTO AUTOMÁTICO) VALOR TOTAL DE PASSAGENS, EM REAIS (R$). </t>
  </si>
  <si>
    <t>[19] QUANTIDADE DE DIÁRIAS INTEGRAIS.</t>
  </si>
  <si>
    <t xml:space="preserve">[20] VALOR UNITÁRIO DA DIÁRIA INTEGRAL, EM REAIS (R$). 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</si>
  <si>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</si>
  <si>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</si>
  <si>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</si>
  <si>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</si>
  <si>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</si>
  <si>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</si>
  <si>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[27] NOME DA AGÊNCIA DE VIAGEM OU EMPRESA AÉREA CONTRATADA: EX. GOL AVIAÇÕES AÉREAS</t>
  </si>
  <si>
    <t>ANEXO VII - MAPA DE DIÁRIAS E PASSAGENS (ITEM 10.2 DO ANEXO I, DA PORTARIA SCGE No 27/2022)</t>
  </si>
  <si>
    <t>ATUALIZADO EM 22/10/2025</t>
  </si>
  <si>
    <t>VALOR TOTAL PASSAGENS + DIÁRIAS [28]</t>
  </si>
  <si>
    <t>OBSERVAÇÕES [29]</t>
  </si>
  <si>
    <t>FINALIDADE [8]
(do evento)</t>
  </si>
  <si>
    <t>MOTIVAÇÃO [9]
(para convidados)</t>
  </si>
  <si>
    <t>TIPO [10]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</si>
  <si>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</si>
  <si>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</si>
  <si>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</si>
  <si>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</si>
  <si>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</si>
  <si>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</si>
  <si>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</si>
  <si>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</si>
  <si>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</si>
  <si>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</si>
  <si>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</si>
  <si>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</si>
  <si>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</si>
  <si>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</si>
  <si>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</si>
  <si>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</si>
  <si>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</si>
  <si>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t>AGE</t>
  </si>
  <si>
    <t>NÃO HOUVE LIBERAÇÃO DE DIÁRIAS E PASSAGENS NESTE MÊS</t>
  </si>
  <si>
    <t>Categoria econômica</t>
  </si>
  <si>
    <t xml:space="preserve">Primeira classe </t>
  </si>
  <si>
    <t>Classe executiva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</si>
  <si>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</si>
  <si>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</si>
  <si>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</si>
  <si>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</si>
  <si>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</si>
  <si>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</si>
  <si>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</si>
  <si>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</si>
  <si>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</si>
  <si>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</si>
  <si>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</si>
  <si>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</si>
  <si>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</si>
  <si>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</si>
  <si>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</si>
  <si>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</si>
  <si>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</si>
  <si>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</si>
  <si>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</si>
  <si>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</si>
  <si>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</si>
  <si>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</si>
  <si>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t>ATUALIZADO EM 28/02/2024</t>
  </si>
  <si>
    <t>ATUALIZADO EM 31/03/2024</t>
  </si>
  <si>
    <t>ANGELA MOCHEL DE SOUZA NETTO</t>
  </si>
  <si>
    <t>PRESIDENTE</t>
  </si>
  <si>
    <t>PARTICIPAÇÃO DO 1° ENCONTRO DAS INSTITUIÇÕES FINANCEIRAS OPERADORAS DO FAMPE E NA CONFERÊNCIA INTERNACIONAL INTITULADA 
“ Powering Growth : Unlocking
MSME Finance Though Policies, Innomation and
Partnerships”</t>
  </si>
  <si>
    <t>PE</t>
  </si>
  <si>
    <t>RECIFE</t>
  </si>
  <si>
    <t>DF</t>
  </si>
  <si>
    <t>BRASÍLIA</t>
  </si>
  <si>
    <t>GOL / GOL</t>
  </si>
  <si>
    <t>ECONÔMICA</t>
  </si>
  <si>
    <t>NÃO HOUVE PAGAMENTO DE DIÁRIA NESTE PERÍODO</t>
  </si>
  <si>
    <t>ADILSON GOMES BARBOSA</t>
  </si>
  <si>
    <t>DIRETOR FINANCEIRO</t>
  </si>
  <si>
    <t xml:space="preserve">PARTICIPAÇÃO 11 SEMINÁRIO NACIONAL NOVO FUGETUR </t>
  </si>
  <si>
    <t>ATUALIZADO EM 30/04/24</t>
  </si>
  <si>
    <t>ATUALIZADO EM 31/05/2024</t>
  </si>
  <si>
    <t>PARTICIPAÇÃO DO FORUM DE DEBATE DE DESENVOLVIMENTO NA CIDADE DE NATAL</t>
  </si>
  <si>
    <t>RN</t>
  </si>
  <si>
    <t>NATAL</t>
  </si>
  <si>
    <t>AZUL</t>
  </si>
  <si>
    <t>IVETE JUREMA ESTEVES LACERDA</t>
  </si>
  <si>
    <t>DIRETORA DE OPERAÇÕES</t>
  </si>
  <si>
    <t>ATUALIZADO EM 30/06/2024</t>
  </si>
  <si>
    <t>ATUALIZADO EM 31/07/2024</t>
  </si>
  <si>
    <t>PARTICIPAÇÃO DO 30º FORUM BANCO DO NORDESTE DE DESENVOLVIMENTO  - ANIVERSÁRIO DE 72 ANOS DO BNB</t>
  </si>
  <si>
    <t>CE</t>
  </si>
  <si>
    <t>FORTALEZA</t>
  </si>
  <si>
    <t>TAM/AZUL</t>
  </si>
  <si>
    <t>ATUALIZADO EM 31/08/2024</t>
  </si>
  <si>
    <t>ANA CRISTINA BESSA DE ANDRADE</t>
  </si>
  <si>
    <t>ANALISTA DE CREDITO E ACOMPANHAMENTO</t>
  </si>
  <si>
    <t xml:space="preserve">PARTICIPAÇÃO DO TREINAMENTO DO SISTEMA FUNGETUR </t>
  </si>
  <si>
    <t>CURSO</t>
  </si>
  <si>
    <t>AZUL/AZUL</t>
  </si>
  <si>
    <t>RENAN DA SILVA NERE</t>
  </si>
  <si>
    <t>GERENTE DE TI</t>
  </si>
  <si>
    <t xml:space="preserve">ALEXSANDRO CAVALCANTE DE ANDRADE </t>
  </si>
  <si>
    <t>SUPERINTENDENTE DE PEQUENOS NEGOCIOS</t>
  </si>
  <si>
    <t>REUNIÕES SOBRE A LINHA DE CRÉDITO POLO GESSEIRO</t>
  </si>
  <si>
    <t>REUNIÃO</t>
  </si>
  <si>
    <t>ARARIPINA</t>
  </si>
  <si>
    <t>ANTONIO JACOME DE ARAUJO NETO</t>
  </si>
  <si>
    <t>SUPERINTENDENTE DE OPERACOES ESPECIAIS</t>
  </si>
  <si>
    <t>PARTICIPAÇÃO DO 3° WORKSHOP DUXUS DE RISCO</t>
  </si>
  <si>
    <t>SP</t>
  </si>
  <si>
    <t>SÃO PAULO</t>
  </si>
  <si>
    <t>[2] DATA DA ÚLTIMA ATUALIZAÇÃO DA PLANILHA NO FORMATO DD/MM/AAAA. A PLANILHA DEVERÁ APRESENTAR DATA DE ATUALIZAÇÃO ATÉ O 10º DIA ÚTIL DO MÊS SUBSEQUENTE</t>
  </si>
  <si>
    <t>DECRETO Nº 38.560, DE 23 DE AGOSTO DE 2012.</t>
  </si>
  <si>
    <t>Art. 4º As passagens aéreas somente poderão ser adquiridas na categoria econômica, com exceção daquelas destinadas ao Governador e ao Vice Governador do Estado, que poderão ser adquiridas na primeira classe ou na classe executiva.</t>
  </si>
  <si>
    <t>§1º Nas viagens internacionais, a exceção prevista no caput aplica-se também aos Secretários de Estado e autoridades equivalentes.</t>
  </si>
  <si>
    <t>§2º Os Secretários de Estado e autoridades equivalentes, em viagem com o Governador ou o Vice-Governador do Estado, poderão ocupar a mesma classe.</t>
  </si>
  <si>
    <t>§3º Os órgãos e entidades deverão adquirir a passagem pelo menor preço dentre aqueles oferecidos pelas companhias aéreas, inclusive os decorrentes da aplicação de tarifas promocionais ou reduzidas, sempre que compatível com o programa de viagem.</t>
  </si>
  <si>
    <t>LEI Nº 17.687, DE 4 DE MARÇO DE 2022.</t>
  </si>
  <si>
    <t>Passagem aérea</t>
  </si>
  <si>
    <t>VALOR TOTAL PASSAGENS + DIÁRIAS [26]</t>
  </si>
  <si>
    <t>OBSERVAÇÕES [27]</t>
  </si>
  <si>
    <t>AGÊNCIA/ COMPANHIA AÉREA [16]</t>
  </si>
  <si>
    <t>VALOR (IDA) [17]</t>
  </si>
  <si>
    <t>VALOR (VOLTA) [18]</t>
  </si>
  <si>
    <t>VALOR TOTAL DE PASSAGENS [19]</t>
  </si>
  <si>
    <t>TOTAL DE DIÁRIAS [24]</t>
  </si>
  <si>
    <t>VALOR TOTAL DE DIÁRIAS [25]</t>
  </si>
  <si>
    <t>QUANTIDADE [20]</t>
  </si>
  <si>
    <t>VALOR UNITÁRIO [21]</t>
  </si>
  <si>
    <t>[16] NOME DA AGÊNCIA DE VIAGEM OU EMPRESA AÉREA CONTRATADA: EX. GOL AVIAÇÕES AÉREAS.</t>
  </si>
  <si>
    <t xml:space="preserve">[17] VALOR DA PASSAGEM DE IDA, EM REAIS (R$). </t>
  </si>
  <si>
    <t xml:space="preserve">[18] VALOR DA PASSAGEM DE VOLTA, EM REAIS (R$). </t>
  </si>
  <si>
    <t xml:space="preserve">[19] (CÉLULA DE PREENCHIMENTO AUTOMÁTICO) VALOR TOTAL DE PASSAGENS, EM REAIS (R$). </t>
  </si>
  <si>
    <t>[20] QUANTIDADE DE DIÁRIAS INTEGRAIS.</t>
  </si>
  <si>
    <t xml:space="preserve">[21] VALOR UNITÁRIO DA DIÁRIA INTEGRAL, EM REAIS (R$). </t>
  </si>
  <si>
    <t>[22] QUANTIDADE DE DIÁRIAS PARCIAIS.</t>
  </si>
  <si>
    <t xml:space="preserve">[23] VALOR UNITÁRIO DA DIÁRIA PARCIAL, EM REAIS (R$). </t>
  </si>
  <si>
    <t>[24] QUANTIDADE TOTAL DE DIÁRIAS (INTEGRAIS + PARCIAIS).</t>
  </si>
  <si>
    <t xml:space="preserve">[25] (CÉLULA DE PREENCHIMENTO AUTOMÁTICO) VALOR TOTAL DE DIÁRIAS, EM REAIS (R$). </t>
  </si>
  <si>
    <t xml:space="preserve">[26] (CÉLULA DE PREENCHIMENTO AUTOMÁTICO) VALOR TOTAL DA SOMA DAS PASSAGENS E DIÁRIAS, EM REAIS (R$). </t>
  </si>
  <si>
    <t>[27] CAMPO ABERTO PARA REGISTRAR OBSERVAÇÕES DIVERSAS. EX. DIÁRIAS EXECUTADAS SEM A NECESSIDADE DE EMISSÃO DE PASSAGENS, AS DIÁRIAS REFERENTES A ESSAS PASSAGENS SERÃO EMITIDAS E REGISTRADAS NO MÊS SUBSEQUENTE, ETC.</t>
  </si>
  <si>
    <t>ATUALIZADO EM 31/10/2024</t>
  </si>
  <si>
    <t>ATUALIZADO EM 31/12/2024</t>
  </si>
  <si>
    <t>PARTICIPAÇÃO DO EVENTO DA ABDE – 2ª REUNIÃO DA COMISSÃO DE GOVERNANÇA, GESTÃO, RISCO E COMPLIANCE.</t>
  </si>
  <si>
    <t>-</t>
  </si>
  <si>
    <t xml:space="preserve">GOL                        AZUL  </t>
  </si>
  <si>
    <t>SUPERINTENDENTE DE OPERAÇÕES ESPECIAIS</t>
  </si>
  <si>
    <t xml:space="preserve">Visita à Agência de Fomento do Piauí, com objetivo de adquirir mais informações sobre a operacionalidade com FINEP, Fungetur, Agronegócio e Compras Governamentais </t>
  </si>
  <si>
    <t>OUTROS</t>
  </si>
  <si>
    <t>PI</t>
  </si>
  <si>
    <t>TERESINA</t>
  </si>
  <si>
    <t xml:space="preserve">                       AZUL  </t>
  </si>
  <si>
    <t>JULIANA MARTINS DE ALBUQUERQUE</t>
  </si>
  <si>
    <t>GERENTE DE OPERAÇÕES ESPECIAIS</t>
  </si>
  <si>
    <t>ATUALIZADO EM 31/01/2025</t>
  </si>
  <si>
    <t>ATUALIZADO EM 28/02/2025</t>
  </si>
  <si>
    <t>ATUALIZADO EM 31/03/2025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</si>
</sst>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[$R$]#,##0.00"/>
    <numFmt numFmtId="165" formatCode="d/m/yyyy"/>
    <numFmt numFmtId="166" formatCode="[$R$ -416]#,##0.00"/>
  </numFmts>
  <fonts count="18">
    <font>
      <sz val="11.0"/>
      <color rgb="FF000000"/>
      <name val="Arial"/>
      <scheme val="minor"/>
    </font>
    <font>
      <b/>
      <sz val="16.0"/>
      <color rgb="FF000000"/>
      <name val="Calibri"/>
    </font>
    <font>
      <b/>
      <sz val="16.0"/>
      <color rgb="FFFFFFFF"/>
      <name val="Calibri"/>
    </font>
    <font/>
    <font>
      <sz val="16.0"/>
      <color rgb="FFFFFFFF"/>
      <name val="Calibri"/>
    </font>
    <font>
      <sz val="11.0"/>
      <color rgb="FF000000"/>
      <name val="Calibri"/>
    </font>
    <font>
      <b/>
      <sz val="11.0"/>
      <color rgb="FFFF0000"/>
      <name val="Arial"/>
    </font>
    <font>
      <sz val="11.0"/>
      <color rgb="FF000000"/>
      <name val="Arial"/>
    </font>
    <font>
      <b/>
      <sz val="11.0"/>
      <color rgb="FFFFFFFF"/>
      <name val="Arial"/>
    </font>
    <font>
      <sz val="10.0"/>
      <color rgb="FF000000"/>
      <name val="Arial"/>
    </font>
    <font>
      <sz val="11.0"/>
      <color rgb="FF222222"/>
      <name val="Arial"/>
    </font>
    <font>
      <sz val="11.0"/>
      <color rgb="FF000000"/>
      <name val="Cambria"/>
    </font>
    <font>
      <sz val="11.0"/>
      <color theme="1"/>
      <name val="Arial"/>
    </font>
    <font>
      <sz val="10.0"/>
      <color rgb="FFEFEFEF"/>
      <name val="Arial"/>
    </font>
    <font>
      <sz val="10.0"/>
      <color theme="1"/>
      <name val="Arial"/>
    </font>
    <font>
      <sz val="10.0"/>
      <color rgb="FF222222"/>
      <name val="Arial"/>
    </font>
    <font>
      <b/>
      <sz val="11.0"/>
      <color rgb="FF333333"/>
      <name val="Times New Roman"/>
    </font>
    <font>
      <b/>
      <sz val="12.0"/>
      <color rgb="FF333333"/>
      <name val="Times New Roman"/>
    </font>
  </fonts>
  <fills count="6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8">
    <border/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6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bottom" wrapText="1"/>
    </xf>
    <xf borderId="1" fillId="2" fontId="2" numFmtId="0" xfId="0" applyAlignment="1" applyBorder="1" applyFill="1" applyFont="1">
      <alignment horizontal="left" shrinkToFit="0" vertical="bottom" wrapText="0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center" shrinkToFit="0" vertical="bottom" wrapText="1"/>
    </xf>
    <xf borderId="0" fillId="0" fontId="5" numFmtId="0" xfId="0" applyAlignment="1" applyFont="1">
      <alignment shrinkToFit="0" vertical="bottom" wrapText="0"/>
    </xf>
    <xf borderId="4" fillId="3" fontId="6" numFmtId="0" xfId="0" applyAlignment="1" applyBorder="1" applyFill="1" applyFont="1">
      <alignment shrinkToFit="0" vertical="center" wrapText="0"/>
    </xf>
    <xf borderId="5" fillId="3" fontId="6" numFmtId="0" xfId="0" applyAlignment="1" applyBorder="1" applyFont="1">
      <alignment shrinkToFit="0" vertical="center" wrapText="0"/>
    </xf>
    <xf borderId="6" fillId="3" fontId="7" numFmtId="0" xfId="0" applyAlignment="1" applyBorder="1" applyFont="1">
      <alignment horizontal="center" shrinkToFit="0" vertical="center" wrapText="1"/>
    </xf>
    <xf borderId="7" fillId="0" fontId="3" numFmtId="0" xfId="0" applyBorder="1" applyFont="1"/>
    <xf borderId="8" fillId="0" fontId="3" numFmtId="0" xfId="0" applyBorder="1" applyFont="1"/>
    <xf borderId="9" fillId="2" fontId="8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3" fillId="2" fontId="8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shrinkToFit="0" vertical="bottom" wrapText="0"/>
    </xf>
    <xf borderId="9" fillId="2" fontId="8" numFmtId="164" xfId="0" applyAlignment="1" applyBorder="1" applyFont="1" applyNumberFormat="1">
      <alignment horizontal="center" shrinkToFit="0" vertical="center" wrapText="1"/>
    </xf>
    <xf borderId="13" fillId="2" fontId="8" numFmtId="164" xfId="0" applyAlignment="1" applyBorder="1" applyFont="1" applyNumberFormat="1">
      <alignment horizontal="center" shrinkToFit="0" vertical="center" wrapText="1"/>
    </xf>
    <xf borderId="14" fillId="0" fontId="3" numFmtId="0" xfId="0" applyBorder="1" applyFont="1"/>
    <xf borderId="15" fillId="0" fontId="3" numFmtId="0" xfId="0" applyBorder="1" applyFont="1"/>
    <xf borderId="5" fillId="2" fontId="8" numFmtId="0" xfId="0" applyAlignment="1" applyBorder="1" applyFont="1">
      <alignment horizontal="center" shrinkToFit="0" vertical="center" wrapText="1"/>
    </xf>
    <xf borderId="5" fillId="2" fontId="8" numFmtId="164" xfId="0" applyAlignment="1" applyBorder="1" applyFont="1" applyNumberFormat="1">
      <alignment horizontal="center" shrinkToFit="0" vertical="center" wrapText="1"/>
    </xf>
    <xf borderId="5" fillId="4" fontId="7" numFmtId="0" xfId="0" applyAlignment="1" applyBorder="1" applyFill="1" applyFont="1">
      <alignment horizontal="center" shrinkToFit="0" vertical="center" wrapText="1"/>
    </xf>
    <xf borderId="5" fillId="4" fontId="10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center" shrinkToFit="0" vertical="center" wrapText="1"/>
    </xf>
    <xf borderId="5" fillId="4" fontId="7" numFmtId="164" xfId="0" applyAlignment="1" applyBorder="1" applyFont="1" applyNumberFormat="1">
      <alignment horizontal="center" shrinkToFit="0" vertical="center" wrapText="1"/>
    </xf>
    <xf borderId="5" fillId="4" fontId="7" numFmtId="165" xfId="0" applyAlignment="1" applyBorder="1" applyFont="1" applyNumberFormat="1">
      <alignment horizontal="center" shrinkToFit="0" vertical="center" wrapText="1"/>
    </xf>
    <xf borderId="16" fillId="4" fontId="7" numFmtId="165" xfId="0" applyAlignment="1" applyBorder="1" applyFont="1" applyNumberFormat="1">
      <alignment horizontal="center" shrinkToFit="0" vertical="center" wrapText="1"/>
    </xf>
    <xf borderId="16" fillId="4" fontId="7" numFmtId="166" xfId="0" applyAlignment="1" applyBorder="1" applyFont="1" applyNumberFormat="1">
      <alignment shrinkToFit="0" vertical="center" wrapText="1"/>
    </xf>
    <xf borderId="16" fillId="5" fontId="7" numFmtId="166" xfId="0" applyAlignment="1" applyBorder="1" applyFill="1" applyFont="1" applyNumberFormat="1">
      <alignment shrinkToFit="0" vertical="center" wrapText="1"/>
    </xf>
    <xf borderId="5" fillId="4" fontId="7" numFmtId="0" xfId="0" applyAlignment="1" applyBorder="1" applyFont="1">
      <alignment shrinkToFit="0" vertical="center" wrapText="1"/>
    </xf>
    <xf borderId="0" fillId="0" fontId="9" numFmtId="0" xfId="0" applyAlignment="1" applyFont="1">
      <alignment shrinkToFit="0" vertical="bottom" wrapText="1"/>
    </xf>
    <xf borderId="0" fillId="0" fontId="11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0" fillId="0" fontId="11" numFmtId="0" xfId="0" applyAlignment="1" applyFont="1">
      <alignment horizontal="right" shrinkToFit="0" vertical="bottom" wrapText="0"/>
    </xf>
    <xf borderId="1" fillId="2" fontId="8" numFmtId="4" xfId="0" applyAlignment="1" applyBorder="1" applyFont="1" applyNumberFormat="1">
      <alignment shrinkToFit="0" vertical="bottom" wrapText="1"/>
    </xf>
    <xf borderId="9" fillId="4" fontId="7" numFmtId="0" xfId="0" applyAlignment="1" applyBorder="1" applyFont="1">
      <alignment shrinkToFit="0" vertical="bottom" wrapText="1"/>
    </xf>
    <xf borderId="9" fillId="0" fontId="7" numFmtId="0" xfId="0" applyAlignment="1" applyBorder="1" applyFont="1">
      <alignment shrinkToFit="0" vertical="bottom" wrapText="1"/>
    </xf>
    <xf borderId="4" fillId="3" fontId="6" numFmtId="0" xfId="0" applyAlignment="1" applyBorder="1" applyFont="1">
      <alignment readingOrder="0" shrinkToFit="0" vertical="center" wrapText="0"/>
    </xf>
    <xf borderId="5" fillId="4" fontId="12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shrinkToFit="0" vertical="bottom" wrapText="0"/>
    </xf>
    <xf borderId="5" fillId="4" fontId="14" numFmtId="0" xfId="0" applyAlignment="1" applyBorder="1" applyFont="1">
      <alignment horizontal="center" shrinkToFit="0" vertical="center" wrapText="1"/>
    </xf>
    <xf borderId="5" fillId="0" fontId="12" numFmtId="0" xfId="0" applyAlignment="1" applyBorder="1" applyFont="1">
      <alignment horizontal="center" shrinkToFit="0" vertical="center" wrapText="1"/>
    </xf>
    <xf borderId="5" fillId="4" fontId="12" numFmtId="164" xfId="0" applyAlignment="1" applyBorder="1" applyFont="1" applyNumberFormat="1">
      <alignment horizontal="center" shrinkToFit="0" vertical="center" wrapText="1"/>
    </xf>
    <xf borderId="5" fillId="4" fontId="12" numFmtId="165" xfId="0" applyAlignment="1" applyBorder="1" applyFont="1" applyNumberFormat="1">
      <alignment horizontal="center" shrinkToFit="0" vertical="center" wrapText="1"/>
    </xf>
    <xf borderId="16" fillId="4" fontId="12" numFmtId="165" xfId="0" applyAlignment="1" applyBorder="1" applyFont="1" applyNumberFormat="1">
      <alignment horizontal="center" shrinkToFit="0" vertical="center" wrapText="1"/>
    </xf>
    <xf borderId="16" fillId="4" fontId="12" numFmtId="166" xfId="0" applyAlignment="1" applyBorder="1" applyFont="1" applyNumberFormat="1">
      <alignment shrinkToFit="0" vertical="center" wrapText="1"/>
    </xf>
    <xf borderId="16" fillId="4" fontId="12" numFmtId="4" xfId="0" applyAlignment="1" applyBorder="1" applyFont="1" applyNumberFormat="1">
      <alignment shrinkToFit="0" vertical="center" wrapText="1"/>
    </xf>
    <xf borderId="16" fillId="5" fontId="12" numFmtId="166" xfId="0" applyAlignment="1" applyBorder="1" applyFont="1" applyNumberFormat="1">
      <alignment shrinkToFit="0" vertical="center" wrapText="1"/>
    </xf>
    <xf borderId="5" fillId="0" fontId="7" numFmtId="0" xfId="0" applyAlignment="1" applyBorder="1" applyFont="1">
      <alignment shrinkToFit="0" vertical="bottom" wrapText="1"/>
    </xf>
    <xf borderId="0" fillId="0" fontId="14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1"/>
    </xf>
    <xf borderId="5" fillId="0" fontId="12" numFmtId="0" xfId="0" applyAlignment="1" applyBorder="1" applyFont="1">
      <alignment horizontal="left" shrinkToFit="0" vertical="center" wrapText="1"/>
    </xf>
    <xf borderId="5" fillId="4" fontId="12" numFmtId="4" xfId="0" applyAlignment="1" applyBorder="1" applyFont="1" applyNumberFormat="1">
      <alignment shrinkToFit="0" vertical="center" wrapText="1"/>
    </xf>
    <xf borderId="5" fillId="4" fontId="12" numFmtId="0" xfId="0" applyAlignment="1" applyBorder="1" applyFont="1">
      <alignment shrinkToFit="0" vertical="center" wrapText="1"/>
    </xf>
    <xf borderId="5" fillId="4" fontId="15" numFmtId="0" xfId="0" applyAlignment="1" applyBorder="1" applyFont="1">
      <alignment horizontal="left" shrinkToFit="0" vertical="center" wrapText="1"/>
    </xf>
    <xf borderId="5" fillId="4" fontId="9" numFmtId="0" xfId="0" applyAlignment="1" applyBorder="1" applyFont="1">
      <alignment horizontal="center" shrinkToFit="0" vertical="center" wrapText="1"/>
    </xf>
    <xf borderId="17" fillId="4" fontId="16" numFmtId="0" xfId="0" applyAlignment="1" applyBorder="1" applyFont="1">
      <alignment shrinkToFit="0" vertical="bottom" wrapText="0"/>
    </xf>
    <xf borderId="17" fillId="4" fontId="7" numFmtId="0" xfId="0" applyAlignment="1" applyBorder="1" applyFont="1">
      <alignment shrinkToFit="0" vertical="bottom" wrapText="0"/>
    </xf>
    <xf borderId="0" fillId="0" fontId="17" numFmtId="0" xfId="0" applyAlignment="1" applyFont="1">
      <alignment shrinkToFit="0" vertical="bottom" wrapText="0"/>
    </xf>
    <xf borderId="16" fillId="4" fontId="12" numFmtId="165" xfId="0" applyAlignment="1" applyBorder="1" applyFont="1" applyNumberFormat="1">
      <alignment shrinkToFit="0" vertical="center" wrapText="1"/>
    </xf>
  </cellXfs>
  <cellStyles count="1">
    <cellStyle xfId="0" name="Normal" builtinId="0"/>
  </cellStyles>
  <dxfs count="2">
    <dxf>
      <font/>
      <fill>
        <patternFill patternType="solid">
          <fgColor rgb="FFB7E1CD"/>
          <bgColor rgb="FFB7E1CD"/>
        </patternFill>
      </fill>
      <border/>
    </dxf>
    <dxf>
      <font>
        <sz val="11.0"/>
        <color rgb="FF000000"/>
        <name val="Arial"/>
      </font>
      <fill>
        <patternFill patternType="solid">
          <fgColor rgb="FFB7E1CD"/>
          <bgColor rgb="FFB7E1CD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23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54.38"/>
    <col customWidth="1" min="25" max="25" width="19.38"/>
    <col customWidth="1" min="26" max="26" width="15.88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10</v>
      </c>
      <c r="Z5" s="16" t="s">
        <v>11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9" t="s">
        <v>25</v>
      </c>
      <c r="Q6" s="19" t="s">
        <v>26</v>
      </c>
      <c r="R6" s="19" t="s">
        <v>27</v>
      </c>
      <c r="S6" s="18" t="s">
        <v>28</v>
      </c>
      <c r="T6" s="13"/>
      <c r="U6" s="18" t="s">
        <v>29</v>
      </c>
      <c r="V6" s="13"/>
      <c r="W6" s="16" t="s">
        <v>30</v>
      </c>
      <c r="X6" s="19" t="s">
        <v>31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36</v>
      </c>
      <c r="T7" s="23" t="s">
        <v>37</v>
      </c>
      <c r="U7" s="22" t="s">
        <v>38</v>
      </c>
      <c r="V7" s="23" t="s">
        <v>39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57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58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59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60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61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62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63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64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65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66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67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36" t="s">
        <v>68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0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6" width="12.63"/>
  </cols>
  <sheetData>
    <row r="2" ht="15.0" customHeight="1">
      <c r="B2" s="60" t="s">
        <v>168</v>
      </c>
      <c r="C2" s="36"/>
      <c r="D2" s="36"/>
      <c r="E2" s="36"/>
      <c r="F2" s="36"/>
      <c r="G2" s="36"/>
      <c r="H2" s="36"/>
      <c r="I2" s="36"/>
    </row>
    <row r="3">
      <c r="B3" s="61"/>
      <c r="C3" s="61"/>
      <c r="D3" s="61"/>
      <c r="E3" s="61"/>
      <c r="F3" s="61"/>
      <c r="G3" s="61"/>
      <c r="H3" s="61"/>
      <c r="I3" s="61"/>
    </row>
    <row r="4" ht="14.25" customHeight="1">
      <c r="B4" s="54" t="s">
        <v>169</v>
      </c>
    </row>
    <row r="5" ht="14.25" customHeight="1">
      <c r="B5" s="54" t="s">
        <v>170</v>
      </c>
    </row>
    <row r="6" ht="14.25" customHeight="1">
      <c r="B6" s="54" t="s">
        <v>171</v>
      </c>
    </row>
    <row r="7" ht="14.25" customHeight="1">
      <c r="B7" s="54" t="s">
        <v>172</v>
      </c>
    </row>
    <row r="13" ht="15.0" customHeight="1">
      <c r="B13" s="62" t="s">
        <v>173</v>
      </c>
    </row>
    <row r="14" ht="15.0" customHeight="1">
      <c r="B14" s="36" t="s">
        <v>174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4:I4"/>
    <mergeCell ref="B5:I5"/>
    <mergeCell ref="B6:I6"/>
    <mergeCell ref="B7:I7"/>
  </mergeCells>
  <printOptions/>
  <pageMargins bottom="0.7875" footer="0.0" header="0.0" left="0.511805555555556" right="0.511805555555556" top="0.78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21.5"/>
    <col customWidth="1" min="25" max="25" width="19.38"/>
    <col customWidth="1" min="26" max="26" width="32.0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175</v>
      </c>
      <c r="Z5" s="16" t="s">
        <v>176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177</v>
      </c>
      <c r="P6" s="19" t="s">
        <v>178</v>
      </c>
      <c r="Q6" s="19" t="s">
        <v>179</v>
      </c>
      <c r="R6" s="19" t="s">
        <v>180</v>
      </c>
      <c r="S6" s="18" t="s">
        <v>28</v>
      </c>
      <c r="T6" s="13"/>
      <c r="U6" s="18" t="s">
        <v>29</v>
      </c>
      <c r="V6" s="13"/>
      <c r="W6" s="16" t="s">
        <v>181</v>
      </c>
      <c r="X6" s="19" t="s">
        <v>182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183</v>
      </c>
      <c r="T7" s="23" t="s">
        <v>184</v>
      </c>
      <c r="U7" s="22" t="s">
        <v>89</v>
      </c>
      <c r="V7" s="23" t="s">
        <v>90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185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186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187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188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189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190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191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192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193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194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195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40" t="s">
        <v>196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1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197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25" t="s">
        <v>94</v>
      </c>
      <c r="D8" s="42"/>
      <c r="E8" s="42"/>
      <c r="F8" s="52"/>
      <c r="G8" s="45"/>
      <c r="H8" s="42"/>
      <c r="I8" s="42"/>
      <c r="J8" s="45"/>
      <c r="K8" s="42"/>
      <c r="L8" s="46"/>
      <c r="M8" s="47"/>
      <c r="N8" s="47"/>
      <c r="O8" s="48"/>
      <c r="P8" s="49"/>
      <c r="Q8" s="50"/>
      <c r="R8" s="50"/>
      <c r="S8" s="51"/>
      <c r="T8" s="42"/>
      <c r="U8" s="49"/>
      <c r="V8" s="42"/>
      <c r="W8" s="49"/>
      <c r="X8" s="42"/>
      <c r="Y8" s="51"/>
      <c r="Z8" s="51"/>
      <c r="AA8" s="57"/>
      <c r="AB8" s="53"/>
      <c r="AC8" s="53"/>
      <c r="AD8" s="43"/>
      <c r="AE8" s="53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43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3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197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25" t="s">
        <v>94</v>
      </c>
      <c r="D8" s="42"/>
      <c r="E8" s="42"/>
      <c r="F8" s="52"/>
      <c r="G8" s="45"/>
      <c r="H8" s="42"/>
      <c r="I8" s="42"/>
      <c r="J8" s="45"/>
      <c r="K8" s="42"/>
      <c r="L8" s="46"/>
      <c r="M8" s="47"/>
      <c r="N8" s="47"/>
      <c r="O8" s="48"/>
      <c r="P8" s="49"/>
      <c r="Q8" s="50"/>
      <c r="R8" s="50"/>
      <c r="S8" s="51"/>
      <c r="T8" s="42"/>
      <c r="U8" s="49"/>
      <c r="V8" s="42"/>
      <c r="W8" s="49"/>
      <c r="X8" s="42"/>
      <c r="Y8" s="51"/>
      <c r="Z8" s="51"/>
      <c r="AA8" s="57"/>
      <c r="AB8" s="53"/>
      <c r="AC8" s="53"/>
      <c r="AD8" s="43"/>
      <c r="AE8" s="53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43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3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198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25" t="s">
        <v>132</v>
      </c>
      <c r="D8" s="42">
        <v>202410.0</v>
      </c>
      <c r="E8" s="42" t="s">
        <v>133</v>
      </c>
      <c r="F8" s="52" t="s">
        <v>199</v>
      </c>
      <c r="G8" s="45" t="s">
        <v>200</v>
      </c>
      <c r="H8" s="42" t="s">
        <v>160</v>
      </c>
      <c r="I8" s="42" t="s">
        <v>125</v>
      </c>
      <c r="J8" s="45" t="s">
        <v>126</v>
      </c>
      <c r="K8" s="42" t="s">
        <v>127</v>
      </c>
      <c r="L8" s="46" t="s">
        <v>128</v>
      </c>
      <c r="M8" s="47">
        <v>45616.0</v>
      </c>
      <c r="N8" s="47">
        <v>45618.0</v>
      </c>
      <c r="O8" s="63" t="s">
        <v>201</v>
      </c>
      <c r="P8" s="49" t="s">
        <v>130</v>
      </c>
      <c r="Q8" s="50">
        <v>2452.78</v>
      </c>
      <c r="R8" s="50">
        <v>1691.2</v>
      </c>
      <c r="S8" s="51">
        <f>Q8+R8</f>
        <v>4143.98</v>
      </c>
      <c r="T8" s="42">
        <v>2.0</v>
      </c>
      <c r="U8" s="49">
        <v>350.87</v>
      </c>
      <c r="V8" s="42">
        <v>1.0</v>
      </c>
      <c r="W8" s="49">
        <v>105.28</v>
      </c>
      <c r="X8" s="42">
        <v>3.0</v>
      </c>
      <c r="Y8" s="51">
        <v>807.02</v>
      </c>
      <c r="Z8" s="51">
        <f>S8+Y8</f>
        <v>4951</v>
      </c>
      <c r="AA8" s="57"/>
      <c r="AB8" s="53"/>
      <c r="AC8" s="53"/>
      <c r="AD8" s="43"/>
      <c r="AE8" s="53"/>
    </row>
    <row r="9" ht="38.25" customHeight="1">
      <c r="A9" s="34"/>
      <c r="B9" s="17"/>
      <c r="C9" s="35"/>
      <c r="D9" s="36"/>
      <c r="E9" s="36"/>
      <c r="F9" s="36"/>
      <c r="G9" s="37"/>
      <c r="H9" s="37"/>
      <c r="I9" s="37"/>
      <c r="J9" s="3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36"/>
      <c r="AE9" s="36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1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198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58" t="s">
        <v>162</v>
      </c>
      <c r="D8" s="59">
        <v>202041.0</v>
      </c>
      <c r="E8" s="59" t="s">
        <v>202</v>
      </c>
      <c r="F8" s="54" t="s">
        <v>203</v>
      </c>
      <c r="G8" s="45" t="s">
        <v>200</v>
      </c>
      <c r="H8" s="42" t="s">
        <v>204</v>
      </c>
      <c r="I8" s="42" t="s">
        <v>125</v>
      </c>
      <c r="J8" s="45" t="s">
        <v>126</v>
      </c>
      <c r="K8" s="42" t="s">
        <v>205</v>
      </c>
      <c r="L8" s="46" t="s">
        <v>206</v>
      </c>
      <c r="M8" s="47">
        <v>45635.0</v>
      </c>
      <c r="N8" s="47">
        <v>45637.0</v>
      </c>
      <c r="O8" s="63" t="s">
        <v>207</v>
      </c>
      <c r="P8" s="49" t="s">
        <v>130</v>
      </c>
      <c r="Q8" s="50">
        <v>1070.11</v>
      </c>
      <c r="R8" s="50">
        <v>732.46</v>
      </c>
      <c r="S8" s="51">
        <f t="shared" ref="S8:S9" si="1">Q8+R8</f>
        <v>1802.57</v>
      </c>
      <c r="T8" s="42"/>
      <c r="U8" s="49"/>
      <c r="V8" s="42"/>
      <c r="W8" s="49"/>
      <c r="X8" s="42"/>
      <c r="Y8" s="51"/>
      <c r="Z8" s="51">
        <f t="shared" ref="Z8:Z9" si="2">S8+X8</f>
        <v>1802.57</v>
      </c>
      <c r="AA8" s="33" t="s">
        <v>131</v>
      </c>
      <c r="AB8" s="53"/>
      <c r="AC8" s="53"/>
      <c r="AD8" s="43"/>
      <c r="AE8" s="53"/>
    </row>
    <row r="9" ht="60.75" customHeight="1">
      <c r="A9" s="42" t="s">
        <v>93</v>
      </c>
      <c r="B9" s="42" t="s">
        <v>93</v>
      </c>
      <c r="C9" s="58" t="s">
        <v>208</v>
      </c>
      <c r="D9" s="59">
        <v>202351.0</v>
      </c>
      <c r="E9" s="59" t="s">
        <v>209</v>
      </c>
      <c r="F9" s="54" t="s">
        <v>203</v>
      </c>
      <c r="G9" s="45" t="s">
        <v>200</v>
      </c>
      <c r="H9" s="42" t="s">
        <v>204</v>
      </c>
      <c r="I9" s="42" t="s">
        <v>125</v>
      </c>
      <c r="J9" s="45" t="s">
        <v>126</v>
      </c>
      <c r="K9" s="42" t="s">
        <v>205</v>
      </c>
      <c r="L9" s="46" t="s">
        <v>206</v>
      </c>
      <c r="M9" s="47">
        <v>45635.0</v>
      </c>
      <c r="N9" s="47">
        <v>45637.0</v>
      </c>
      <c r="O9" s="63" t="s">
        <v>207</v>
      </c>
      <c r="P9" s="49" t="s">
        <v>130</v>
      </c>
      <c r="Q9" s="50">
        <v>1070.11</v>
      </c>
      <c r="R9" s="50">
        <v>732.46</v>
      </c>
      <c r="S9" s="51">
        <f t="shared" si="1"/>
        <v>1802.57</v>
      </c>
      <c r="T9" s="42"/>
      <c r="U9" s="49"/>
      <c r="V9" s="42"/>
      <c r="W9" s="49"/>
      <c r="X9" s="42"/>
      <c r="Y9" s="51"/>
      <c r="Z9" s="51">
        <f t="shared" si="2"/>
        <v>1802.57</v>
      </c>
      <c r="AA9" s="57"/>
      <c r="AB9" s="53"/>
      <c r="AC9" s="53"/>
      <c r="AD9" s="43"/>
      <c r="AE9" s="53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25" t="s">
        <v>94</v>
      </c>
      <c r="D8" s="59"/>
      <c r="E8" s="59"/>
      <c r="F8" s="54"/>
      <c r="G8" s="45"/>
      <c r="H8" s="42"/>
      <c r="I8" s="42"/>
      <c r="J8" s="45"/>
      <c r="K8" s="42"/>
      <c r="L8" s="46"/>
      <c r="M8" s="47"/>
      <c r="N8" s="47"/>
      <c r="O8" s="63"/>
      <c r="P8" s="49"/>
      <c r="Q8" s="50"/>
      <c r="R8" s="50"/>
      <c r="S8" s="51">
        <f t="shared" ref="S8:S9" si="1">Q8+R8</f>
        <v>0</v>
      </c>
      <c r="T8" s="42"/>
      <c r="U8" s="49"/>
      <c r="V8" s="42"/>
      <c r="W8" s="49"/>
      <c r="X8" s="42"/>
      <c r="Y8" s="51"/>
      <c r="Z8" s="51">
        <f t="shared" ref="Z8:Z9" si="2">S8+X8</f>
        <v>0</v>
      </c>
      <c r="AA8" s="33" t="s">
        <v>131</v>
      </c>
      <c r="AB8" s="53"/>
      <c r="AC8" s="53"/>
      <c r="AD8" s="43"/>
      <c r="AE8" s="53"/>
    </row>
    <row r="9" ht="60.75" customHeight="1">
      <c r="A9" s="42"/>
      <c r="B9" s="42"/>
      <c r="C9" s="58"/>
      <c r="D9" s="59"/>
      <c r="E9" s="59"/>
      <c r="F9" s="54"/>
      <c r="G9" s="45"/>
      <c r="H9" s="42"/>
      <c r="I9" s="42"/>
      <c r="J9" s="45"/>
      <c r="K9" s="42"/>
      <c r="L9" s="46"/>
      <c r="M9" s="47"/>
      <c r="N9" s="47"/>
      <c r="O9" s="63"/>
      <c r="P9" s="49"/>
      <c r="Q9" s="50"/>
      <c r="R9" s="50"/>
      <c r="S9" s="51">
        <f t="shared" si="1"/>
        <v>0</v>
      </c>
      <c r="T9" s="42"/>
      <c r="U9" s="49"/>
      <c r="V9" s="42"/>
      <c r="W9" s="49"/>
      <c r="X9" s="42"/>
      <c r="Y9" s="51"/>
      <c r="Z9" s="51">
        <f t="shared" si="2"/>
        <v>0</v>
      </c>
      <c r="AA9" s="57"/>
      <c r="AB9" s="53"/>
      <c r="AC9" s="53"/>
      <c r="AD9" s="43"/>
      <c r="AE9" s="53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25" t="s">
        <v>94</v>
      </c>
      <c r="D8" s="59"/>
      <c r="E8" s="59"/>
      <c r="F8" s="54"/>
      <c r="G8" s="45"/>
      <c r="H8" s="42"/>
      <c r="I8" s="42"/>
      <c r="J8" s="45"/>
      <c r="K8" s="42"/>
      <c r="L8" s="46"/>
      <c r="M8" s="47"/>
      <c r="N8" s="47"/>
      <c r="O8" s="63"/>
      <c r="P8" s="49"/>
      <c r="Q8" s="50"/>
      <c r="R8" s="50"/>
      <c r="S8" s="51">
        <f t="shared" ref="S8:S9" si="1">Q8+R8</f>
        <v>0</v>
      </c>
      <c r="T8" s="42"/>
      <c r="U8" s="49"/>
      <c r="V8" s="42"/>
      <c r="W8" s="49"/>
      <c r="X8" s="42"/>
      <c r="Y8" s="51"/>
      <c r="Z8" s="51">
        <f t="shared" ref="Z8:Z9" si="2">S8+X8</f>
        <v>0</v>
      </c>
      <c r="AA8" s="33" t="s">
        <v>131</v>
      </c>
      <c r="AB8" s="53"/>
      <c r="AC8" s="53"/>
      <c r="AD8" s="43"/>
      <c r="AE8" s="53"/>
    </row>
    <row r="9" ht="60.75" customHeight="1">
      <c r="A9" s="42"/>
      <c r="B9" s="42"/>
      <c r="C9" s="58"/>
      <c r="D9" s="59"/>
      <c r="E9" s="59"/>
      <c r="F9" s="54"/>
      <c r="G9" s="45"/>
      <c r="H9" s="42"/>
      <c r="I9" s="42"/>
      <c r="J9" s="45"/>
      <c r="K9" s="42"/>
      <c r="L9" s="46"/>
      <c r="M9" s="47"/>
      <c r="N9" s="47"/>
      <c r="O9" s="63"/>
      <c r="P9" s="49"/>
      <c r="Q9" s="50"/>
      <c r="R9" s="50"/>
      <c r="S9" s="51">
        <f t="shared" si="1"/>
        <v>0</v>
      </c>
      <c r="T9" s="42"/>
      <c r="U9" s="49"/>
      <c r="V9" s="42"/>
      <c r="W9" s="49"/>
      <c r="X9" s="42"/>
      <c r="Y9" s="51"/>
      <c r="Z9" s="51">
        <f t="shared" si="2"/>
        <v>0</v>
      </c>
      <c r="AA9" s="57"/>
      <c r="AB9" s="53"/>
      <c r="AC9" s="53"/>
      <c r="AD9" s="43"/>
      <c r="AE9" s="53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212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25" t="s">
        <v>94</v>
      </c>
      <c r="D8" s="59"/>
      <c r="E8" s="59"/>
      <c r="F8" s="54"/>
      <c r="G8" s="45"/>
      <c r="H8" s="42"/>
      <c r="I8" s="42"/>
      <c r="J8" s="45"/>
      <c r="K8" s="42"/>
      <c r="L8" s="46"/>
      <c r="M8" s="47"/>
      <c r="N8" s="47"/>
      <c r="O8" s="63"/>
      <c r="P8" s="49"/>
      <c r="Q8" s="50"/>
      <c r="R8" s="50"/>
      <c r="S8" s="51">
        <f t="shared" ref="S8:S9" si="1">Q8+R8</f>
        <v>0</v>
      </c>
      <c r="T8" s="42"/>
      <c r="U8" s="49"/>
      <c r="V8" s="42"/>
      <c r="W8" s="49"/>
      <c r="X8" s="42"/>
      <c r="Y8" s="51"/>
      <c r="Z8" s="51">
        <f t="shared" ref="Z8:Z9" si="2">S8+X8</f>
        <v>0</v>
      </c>
      <c r="AA8" s="33" t="s">
        <v>131</v>
      </c>
      <c r="AB8" s="53"/>
      <c r="AC8" s="53"/>
      <c r="AD8" s="43"/>
      <c r="AE8" s="53"/>
    </row>
    <row r="9" ht="60.75" customHeight="1">
      <c r="A9" s="42"/>
      <c r="B9" s="42"/>
      <c r="C9" s="58"/>
      <c r="D9" s="59"/>
      <c r="E9" s="59"/>
      <c r="F9" s="54"/>
      <c r="G9" s="45"/>
      <c r="H9" s="42"/>
      <c r="I9" s="42"/>
      <c r="J9" s="45"/>
      <c r="K9" s="42"/>
      <c r="L9" s="46"/>
      <c r="M9" s="47"/>
      <c r="N9" s="47"/>
      <c r="O9" s="63"/>
      <c r="P9" s="49"/>
      <c r="Q9" s="50"/>
      <c r="R9" s="50"/>
      <c r="S9" s="51">
        <f t="shared" si="1"/>
        <v>0</v>
      </c>
      <c r="T9" s="42"/>
      <c r="U9" s="49"/>
      <c r="V9" s="42"/>
      <c r="W9" s="49"/>
      <c r="X9" s="42"/>
      <c r="Y9" s="51"/>
      <c r="Z9" s="51">
        <f t="shared" si="2"/>
        <v>0</v>
      </c>
      <c r="AA9" s="57"/>
      <c r="AB9" s="53"/>
      <c r="AC9" s="53"/>
      <c r="AD9" s="43"/>
      <c r="AE9" s="53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25" t="s">
        <v>94</v>
      </c>
      <c r="D8" s="59"/>
      <c r="E8" s="59"/>
      <c r="F8" s="54"/>
      <c r="G8" s="45"/>
      <c r="H8" s="42"/>
      <c r="I8" s="42"/>
      <c r="J8" s="45"/>
      <c r="K8" s="42"/>
      <c r="L8" s="46"/>
      <c r="M8" s="47"/>
      <c r="N8" s="47"/>
      <c r="O8" s="63"/>
      <c r="P8" s="49"/>
      <c r="Q8" s="50"/>
      <c r="R8" s="50"/>
      <c r="S8" s="51">
        <f t="shared" ref="S8:S9" si="1">Q8+R8</f>
        <v>0</v>
      </c>
      <c r="T8" s="42"/>
      <c r="U8" s="49"/>
      <c r="V8" s="42"/>
      <c r="W8" s="49"/>
      <c r="X8" s="42"/>
      <c r="Y8" s="51"/>
      <c r="Z8" s="51">
        <f t="shared" ref="Z8:Z9" si="2">S8+X8</f>
        <v>0</v>
      </c>
      <c r="AA8" s="33" t="s">
        <v>131</v>
      </c>
      <c r="AB8" s="53"/>
      <c r="AC8" s="53"/>
      <c r="AD8" s="43"/>
      <c r="AE8" s="53"/>
    </row>
    <row r="9" ht="60.75" customHeight="1">
      <c r="A9" s="42"/>
      <c r="B9" s="42"/>
      <c r="C9" s="58"/>
      <c r="D9" s="59"/>
      <c r="E9" s="59"/>
      <c r="F9" s="54"/>
      <c r="G9" s="45"/>
      <c r="H9" s="42"/>
      <c r="I9" s="42"/>
      <c r="J9" s="45"/>
      <c r="K9" s="42"/>
      <c r="L9" s="46"/>
      <c r="M9" s="47"/>
      <c r="N9" s="47"/>
      <c r="O9" s="63"/>
      <c r="P9" s="49"/>
      <c r="Q9" s="50"/>
      <c r="R9" s="50"/>
      <c r="S9" s="51">
        <f t="shared" si="1"/>
        <v>0</v>
      </c>
      <c r="T9" s="42"/>
      <c r="U9" s="49"/>
      <c r="V9" s="42"/>
      <c r="W9" s="49"/>
      <c r="X9" s="42"/>
      <c r="Y9" s="51"/>
      <c r="Z9" s="51">
        <f t="shared" si="2"/>
        <v>0</v>
      </c>
      <c r="AA9" s="57"/>
      <c r="AB9" s="53"/>
      <c r="AC9" s="53"/>
      <c r="AD9" s="43"/>
      <c r="AE9" s="53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33:L33"/>
    <mergeCell ref="A34:L34"/>
    <mergeCell ref="A24:L24"/>
    <mergeCell ref="A25:L25"/>
    <mergeCell ref="A26:L26"/>
    <mergeCell ref="A27:L27"/>
    <mergeCell ref="A28:L28"/>
    <mergeCell ref="A36:L36"/>
    <mergeCell ref="A37:L37"/>
    <mergeCell ref="A35:L35"/>
    <mergeCell ref="T5:Y5"/>
    <mergeCell ref="T6:U6"/>
    <mergeCell ref="V6:W6"/>
    <mergeCell ref="X6:X7"/>
    <mergeCell ref="Y6:Y7"/>
    <mergeCell ref="Z5:Z7"/>
    <mergeCell ref="AA5:AA7"/>
    <mergeCell ref="A1:A3"/>
    <mergeCell ref="B1:AA1"/>
    <mergeCell ref="B2:AA2"/>
    <mergeCell ref="B3:AA3"/>
    <mergeCell ref="C4:AA4"/>
    <mergeCell ref="A5:B5"/>
    <mergeCell ref="C5:E5"/>
    <mergeCell ref="A17:L17"/>
    <mergeCell ref="A18:L18"/>
    <mergeCell ref="A19:L19"/>
    <mergeCell ref="A20:L20"/>
    <mergeCell ref="A21:L21"/>
    <mergeCell ref="A22:L22"/>
    <mergeCell ref="A23:L23"/>
    <mergeCell ref="A14:L14"/>
    <mergeCell ref="A38:L38"/>
    <mergeCell ref="A39:L39"/>
    <mergeCell ref="A29:L29"/>
    <mergeCell ref="A30:L30"/>
    <mergeCell ref="A31:L31"/>
    <mergeCell ref="A32:L32"/>
    <mergeCell ref="D6:D7"/>
    <mergeCell ref="E6:E7"/>
    <mergeCell ref="A12:L12"/>
    <mergeCell ref="A13:L13"/>
    <mergeCell ref="F5:L5"/>
    <mergeCell ref="M5:S5"/>
    <mergeCell ref="A6:A7"/>
    <mergeCell ref="B6:B7"/>
    <mergeCell ref="C6:C7"/>
    <mergeCell ref="A15:L15"/>
    <mergeCell ref="A16:L16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8.6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2" t="s">
        <v>93</v>
      </c>
      <c r="B8" s="42" t="s">
        <v>93</v>
      </c>
      <c r="C8" s="25" t="s">
        <v>94</v>
      </c>
      <c r="D8" s="24"/>
      <c r="E8" s="24"/>
      <c r="F8" s="24"/>
      <c r="G8" s="26"/>
      <c r="H8" s="24"/>
      <c r="I8" s="24"/>
      <c r="J8" s="27"/>
      <c r="K8" s="24"/>
      <c r="L8" s="28"/>
      <c r="M8" s="42"/>
      <c r="N8" s="42"/>
      <c r="O8" s="25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43" t="s">
        <v>95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43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3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120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2" t="s">
        <v>93</v>
      </c>
      <c r="B8" s="42" t="s">
        <v>93</v>
      </c>
      <c r="C8" s="25" t="s">
        <v>94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43" t="s">
        <v>95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43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3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121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2" t="s">
        <v>93</v>
      </c>
      <c r="B8" s="42" t="s">
        <v>93</v>
      </c>
      <c r="C8" s="25" t="s">
        <v>122</v>
      </c>
      <c r="D8" s="42">
        <v>202306.0</v>
      </c>
      <c r="E8" s="42" t="s">
        <v>123</v>
      </c>
      <c r="F8" s="44" t="s">
        <v>124</v>
      </c>
      <c r="G8" s="45"/>
      <c r="H8" s="42" t="s">
        <v>7</v>
      </c>
      <c r="I8" s="42" t="s">
        <v>125</v>
      </c>
      <c r="J8" s="45" t="s">
        <v>126</v>
      </c>
      <c r="K8" s="42" t="s">
        <v>127</v>
      </c>
      <c r="L8" s="46" t="s">
        <v>128</v>
      </c>
      <c r="M8" s="47">
        <v>45364.0</v>
      </c>
      <c r="N8" s="47">
        <v>45365.0</v>
      </c>
      <c r="O8" s="48" t="s">
        <v>129</v>
      </c>
      <c r="P8" s="49" t="s">
        <v>130</v>
      </c>
      <c r="Q8" s="50">
        <v>1358.79</v>
      </c>
      <c r="R8" s="50">
        <v>1358.8</v>
      </c>
      <c r="S8" s="51">
        <f t="shared" ref="S8:S9" si="1">Q8+R8</f>
        <v>2717.59</v>
      </c>
      <c r="T8" s="42">
        <v>0.0</v>
      </c>
      <c r="U8" s="49">
        <v>0.0</v>
      </c>
      <c r="V8" s="42">
        <v>0.0</v>
      </c>
      <c r="W8" s="49">
        <v>0.0</v>
      </c>
      <c r="X8" s="42">
        <v>0.0</v>
      </c>
      <c r="Y8" s="51">
        <f t="shared" ref="Y8:Y9" si="2">(T8*U8)+(V8*W8)</f>
        <v>0</v>
      </c>
      <c r="Z8" s="51">
        <f t="shared" ref="Z8:Z9" si="3">S8+Y8</f>
        <v>2717.59</v>
      </c>
      <c r="AA8" s="33" t="s">
        <v>131</v>
      </c>
      <c r="AB8" s="17"/>
      <c r="AC8" s="17"/>
      <c r="AD8" s="43" t="s">
        <v>95</v>
      </c>
      <c r="AE8" s="17"/>
    </row>
    <row r="9">
      <c r="A9" s="42" t="s">
        <v>93</v>
      </c>
      <c r="B9" s="42" t="s">
        <v>93</v>
      </c>
      <c r="C9" s="25" t="s">
        <v>132</v>
      </c>
      <c r="D9" s="42">
        <v>202410.0</v>
      </c>
      <c r="E9" s="42" t="s">
        <v>133</v>
      </c>
      <c r="F9" s="42" t="s">
        <v>134</v>
      </c>
      <c r="G9" s="45"/>
      <c r="H9" s="42" t="s">
        <v>7</v>
      </c>
      <c r="I9" s="42" t="s">
        <v>125</v>
      </c>
      <c r="J9" s="45" t="s">
        <v>126</v>
      </c>
      <c r="K9" s="42" t="s">
        <v>127</v>
      </c>
      <c r="L9" s="46" t="s">
        <v>128</v>
      </c>
      <c r="M9" s="47">
        <v>45371.0</v>
      </c>
      <c r="N9" s="47">
        <v>45371.0</v>
      </c>
      <c r="O9" s="48" t="s">
        <v>129</v>
      </c>
      <c r="P9" s="49" t="s">
        <v>130</v>
      </c>
      <c r="Q9" s="50">
        <v>1650.73</v>
      </c>
      <c r="R9" s="50">
        <v>1650.74</v>
      </c>
      <c r="S9" s="51">
        <f t="shared" si="1"/>
        <v>3301.47</v>
      </c>
      <c r="T9" s="42">
        <v>0.0</v>
      </c>
      <c r="U9" s="49">
        <v>0.0</v>
      </c>
      <c r="V9" s="42">
        <v>0.0</v>
      </c>
      <c r="W9" s="49">
        <v>0.0</v>
      </c>
      <c r="X9" s="42">
        <v>0.0</v>
      </c>
      <c r="Y9" s="51">
        <f t="shared" si="2"/>
        <v>0</v>
      </c>
      <c r="Z9" s="51">
        <f t="shared" si="3"/>
        <v>3301.47</v>
      </c>
      <c r="AA9" s="33"/>
      <c r="AB9" s="17"/>
      <c r="AC9" s="17"/>
      <c r="AD9" s="43" t="s">
        <v>95</v>
      </c>
      <c r="AE9" s="17"/>
    </row>
    <row r="10" ht="38.25" customHeight="1">
      <c r="A10" s="34"/>
      <c r="B10" s="17"/>
      <c r="C10" s="35"/>
      <c r="D10" s="36"/>
      <c r="E10" s="36"/>
      <c r="F10" s="36"/>
      <c r="G10" s="37"/>
      <c r="H10" s="37"/>
      <c r="I10" s="37"/>
      <c r="J10" s="3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36"/>
      <c r="AE10" s="36"/>
    </row>
    <row r="11" ht="15.75" customHeight="1">
      <c r="A11" s="38" t="s">
        <v>40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4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39" t="s">
        <v>41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42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43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44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45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46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47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98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99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100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101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103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104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105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106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107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108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109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110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111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112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113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114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115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116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117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118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119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7:L37"/>
    <mergeCell ref="A38:L38"/>
    <mergeCell ref="A39:L39"/>
    <mergeCell ref="A40:L40"/>
    <mergeCell ref="A30:L30"/>
    <mergeCell ref="A31:L31"/>
    <mergeCell ref="A32:L32"/>
    <mergeCell ref="A33:L33"/>
    <mergeCell ref="A34:L34"/>
    <mergeCell ref="A35:L35"/>
    <mergeCell ref="A36:L36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1:L11"/>
    <mergeCell ref="A12:L12"/>
    <mergeCell ref="A13:L13"/>
    <mergeCell ref="A14:L14"/>
    <mergeCell ref="A15:L15"/>
  </mergeCells>
  <conditionalFormatting sqref="AD8:AD9">
    <cfRule type="expression" dxfId="0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135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2" t="s">
        <v>93</v>
      </c>
      <c r="B8" s="42" t="s">
        <v>93</v>
      </c>
      <c r="C8" s="25" t="s">
        <v>94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43" t="s">
        <v>95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43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3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136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25" t="s">
        <v>122</v>
      </c>
      <c r="D8" s="42">
        <v>202306.0</v>
      </c>
      <c r="E8" s="42" t="s">
        <v>123</v>
      </c>
      <c r="F8" s="52" t="s">
        <v>137</v>
      </c>
      <c r="G8" s="45"/>
      <c r="H8" s="42" t="s">
        <v>7</v>
      </c>
      <c r="I8" s="42" t="s">
        <v>125</v>
      </c>
      <c r="J8" s="45" t="s">
        <v>126</v>
      </c>
      <c r="K8" s="42" t="s">
        <v>138</v>
      </c>
      <c r="L8" s="46" t="s">
        <v>139</v>
      </c>
      <c r="M8" s="47">
        <v>45435.0</v>
      </c>
      <c r="N8" s="47">
        <v>45435.0</v>
      </c>
      <c r="O8" s="48" t="s">
        <v>140</v>
      </c>
      <c r="P8" s="49" t="s">
        <v>130</v>
      </c>
      <c r="Q8" s="50">
        <v>548.5</v>
      </c>
      <c r="R8" s="50">
        <v>548.51</v>
      </c>
      <c r="S8" s="51">
        <f t="shared" ref="S8:S15" si="1">Q8+R8</f>
        <v>1097.01</v>
      </c>
      <c r="T8" s="42">
        <v>0.0</v>
      </c>
      <c r="U8" s="49">
        <v>0.0</v>
      </c>
      <c r="V8" s="42">
        <v>0.0</v>
      </c>
      <c r="W8" s="49">
        <v>0.0</v>
      </c>
      <c r="X8" s="42">
        <v>0.0</v>
      </c>
      <c r="Y8" s="51">
        <f t="shared" ref="Y8:Y15" si="2">(T8*U8)+(V8*W8)</f>
        <v>0</v>
      </c>
      <c r="Z8" s="51">
        <f t="shared" ref="Z8:Z15" si="3">S8+Y8</f>
        <v>1097.01</v>
      </c>
      <c r="AA8" s="33" t="s">
        <v>131</v>
      </c>
      <c r="AB8" s="53"/>
      <c r="AC8" s="53"/>
      <c r="AD8" s="43" t="s">
        <v>95</v>
      </c>
      <c r="AE8" s="53"/>
    </row>
    <row r="9" ht="54.75" customHeight="1">
      <c r="A9" s="42" t="s">
        <v>93</v>
      </c>
      <c r="B9" s="42" t="s">
        <v>93</v>
      </c>
      <c r="C9" s="25" t="s">
        <v>141</v>
      </c>
      <c r="D9" s="42">
        <v>202321.0</v>
      </c>
      <c r="E9" s="42" t="s">
        <v>142</v>
      </c>
      <c r="F9" s="54" t="s">
        <v>137</v>
      </c>
      <c r="G9" s="55"/>
      <c r="H9" s="42" t="s">
        <v>7</v>
      </c>
      <c r="I9" s="42" t="s">
        <v>125</v>
      </c>
      <c r="J9" s="45" t="s">
        <v>126</v>
      </c>
      <c r="K9" s="42" t="s">
        <v>138</v>
      </c>
      <c r="L9" s="46" t="s">
        <v>139</v>
      </c>
      <c r="M9" s="47">
        <v>45435.0</v>
      </c>
      <c r="N9" s="47">
        <v>45435.0</v>
      </c>
      <c r="O9" s="48" t="s">
        <v>140</v>
      </c>
      <c r="P9" s="49" t="s">
        <v>130</v>
      </c>
      <c r="Q9" s="56">
        <v>548.41</v>
      </c>
      <c r="R9" s="56">
        <v>548.42</v>
      </c>
      <c r="S9" s="51">
        <f t="shared" si="1"/>
        <v>1096.83</v>
      </c>
      <c r="T9" s="42">
        <v>0.0</v>
      </c>
      <c r="U9" s="49">
        <v>0.0</v>
      </c>
      <c r="V9" s="42">
        <v>0.0</v>
      </c>
      <c r="W9" s="49">
        <v>0.0</v>
      </c>
      <c r="X9" s="42">
        <v>0.0</v>
      </c>
      <c r="Y9" s="51">
        <f t="shared" si="2"/>
        <v>0</v>
      </c>
      <c r="Z9" s="51">
        <f t="shared" si="3"/>
        <v>1096.83</v>
      </c>
      <c r="AA9" s="57"/>
      <c r="AB9" s="53"/>
      <c r="AC9" s="53"/>
      <c r="AD9" s="43" t="s">
        <v>97</v>
      </c>
      <c r="AE9" s="53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3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:AD9">
    <cfRule type="expression" dxfId="1" priority="2">
      <formula>LEN(TRIM(AD8))&gt;0</formula>
    </cfRule>
  </conditionalFormatting>
  <dataValidations>
    <dataValidation type="list" allowBlank="1" sqref="P10:P15">
      <formula1>$AD$8:$AD$10</formula1>
    </dataValidation>
    <dataValidation type="list" allowBlank="1" sqref="H8:H15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25" t="s">
        <v>94</v>
      </c>
      <c r="D8" s="42"/>
      <c r="E8" s="42"/>
      <c r="F8" s="52"/>
      <c r="G8" s="45"/>
      <c r="H8" s="42"/>
      <c r="I8" s="42"/>
      <c r="J8" s="45"/>
      <c r="K8" s="42"/>
      <c r="L8" s="46"/>
      <c r="M8" s="47"/>
      <c r="N8" s="47"/>
      <c r="O8" s="48"/>
      <c r="P8" s="49"/>
      <c r="Q8" s="50"/>
      <c r="R8" s="50"/>
      <c r="S8" s="51"/>
      <c r="T8" s="42"/>
      <c r="U8" s="49"/>
      <c r="V8" s="42"/>
      <c r="W8" s="49"/>
      <c r="X8" s="42"/>
      <c r="Y8" s="51"/>
      <c r="Z8" s="51"/>
      <c r="AA8" s="57"/>
      <c r="AB8" s="53"/>
      <c r="AC8" s="53"/>
      <c r="AD8" s="43"/>
      <c r="AE8" s="53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43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3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144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25" t="s">
        <v>122</v>
      </c>
      <c r="D8" s="42">
        <v>202306.0</v>
      </c>
      <c r="E8" s="42" t="s">
        <v>123</v>
      </c>
      <c r="F8" s="52" t="s">
        <v>145</v>
      </c>
      <c r="G8" s="45"/>
      <c r="H8" s="42" t="s">
        <v>7</v>
      </c>
      <c r="I8" s="42" t="s">
        <v>125</v>
      </c>
      <c r="J8" s="45" t="s">
        <v>126</v>
      </c>
      <c r="K8" s="42" t="s">
        <v>146</v>
      </c>
      <c r="L8" s="46" t="s">
        <v>147</v>
      </c>
      <c r="M8" s="47">
        <v>45491.0</v>
      </c>
      <c r="N8" s="47">
        <v>45491.0</v>
      </c>
      <c r="O8" s="48" t="s">
        <v>148</v>
      </c>
      <c r="P8" s="49" t="s">
        <v>130</v>
      </c>
      <c r="Q8" s="50">
        <v>2109.21</v>
      </c>
      <c r="R8" s="50">
        <v>1515.32</v>
      </c>
      <c r="S8" s="51">
        <f t="shared" ref="S8:S15" si="1">Q8+R8</f>
        <v>3624.53</v>
      </c>
      <c r="T8" s="42">
        <v>0.0</v>
      </c>
      <c r="U8" s="49">
        <v>0.0</v>
      </c>
      <c r="V8" s="42">
        <v>0.0</v>
      </c>
      <c r="W8" s="49">
        <v>0.0</v>
      </c>
      <c r="X8" s="42">
        <v>0.0</v>
      </c>
      <c r="Y8" s="51">
        <f t="shared" ref="Y8:Y15" si="2">(T8*U8)+(V8*W8)</f>
        <v>0</v>
      </c>
      <c r="Z8" s="51">
        <f t="shared" ref="Z8:Z15" si="3">S8+Y8</f>
        <v>3624.53</v>
      </c>
      <c r="AA8" s="33" t="s">
        <v>131</v>
      </c>
      <c r="AB8" s="53"/>
      <c r="AC8" s="53"/>
      <c r="AD8" s="43"/>
      <c r="AE8" s="53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43"/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3"/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149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2" t="s">
        <v>93</v>
      </c>
      <c r="B8" s="42" t="s">
        <v>93</v>
      </c>
      <c r="C8" s="58" t="s">
        <v>150</v>
      </c>
      <c r="D8" s="59">
        <v>202043.0</v>
      </c>
      <c r="E8" s="59" t="s">
        <v>151</v>
      </c>
      <c r="F8" s="52" t="s">
        <v>152</v>
      </c>
      <c r="G8" s="26"/>
      <c r="H8" s="24" t="s">
        <v>153</v>
      </c>
      <c r="I8" s="24" t="s">
        <v>125</v>
      </c>
      <c r="J8" s="27" t="s">
        <v>126</v>
      </c>
      <c r="K8" s="24" t="s">
        <v>127</v>
      </c>
      <c r="L8" s="28" t="s">
        <v>128</v>
      </c>
      <c r="M8" s="29">
        <v>45517.0</v>
      </c>
      <c r="N8" s="29">
        <v>45517.0</v>
      </c>
      <c r="O8" s="48" t="s">
        <v>154</v>
      </c>
      <c r="P8" s="49" t="s">
        <v>130</v>
      </c>
      <c r="Q8" s="31">
        <v>2331.68</v>
      </c>
      <c r="R8" s="31">
        <v>2331.68</v>
      </c>
      <c r="S8" s="32">
        <f t="shared" ref="S8:S12" si="1">Q8+R8</f>
        <v>4663.36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2" si="2">(T8*U8)+(V8*W8)</f>
        <v>0</v>
      </c>
      <c r="Z8" s="32">
        <f t="shared" ref="Z8:Z12" si="3">S8+Y8</f>
        <v>4663.36</v>
      </c>
      <c r="AA8" s="33" t="s">
        <v>131</v>
      </c>
      <c r="AB8" s="17"/>
      <c r="AC8" s="17"/>
      <c r="AD8" s="43" t="s">
        <v>96</v>
      </c>
      <c r="AE8" s="17"/>
    </row>
    <row r="9">
      <c r="A9" s="42" t="s">
        <v>93</v>
      </c>
      <c r="B9" s="42" t="s">
        <v>93</v>
      </c>
      <c r="C9" s="58" t="s">
        <v>155</v>
      </c>
      <c r="D9" s="59">
        <v>202115.0</v>
      </c>
      <c r="E9" s="59" t="s">
        <v>156</v>
      </c>
      <c r="F9" s="52" t="s">
        <v>152</v>
      </c>
      <c r="G9" s="26"/>
      <c r="H9" s="24" t="s">
        <v>153</v>
      </c>
      <c r="I9" s="24" t="s">
        <v>125</v>
      </c>
      <c r="J9" s="27" t="s">
        <v>126</v>
      </c>
      <c r="K9" s="24" t="s">
        <v>127</v>
      </c>
      <c r="L9" s="28" t="s">
        <v>128</v>
      </c>
      <c r="M9" s="29">
        <v>45517.0</v>
      </c>
      <c r="N9" s="29">
        <v>45517.0</v>
      </c>
      <c r="O9" s="48" t="s">
        <v>154</v>
      </c>
      <c r="P9" s="49" t="s">
        <v>130</v>
      </c>
      <c r="Q9" s="31">
        <v>2331.68</v>
      </c>
      <c r="R9" s="31">
        <v>2331.68</v>
      </c>
      <c r="S9" s="32">
        <f t="shared" si="1"/>
        <v>4663.36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4663.36</v>
      </c>
      <c r="AA9" s="33"/>
      <c r="AB9" s="17"/>
      <c r="AC9" s="17"/>
      <c r="AD9" s="43" t="s">
        <v>96</v>
      </c>
      <c r="AE9" s="17"/>
    </row>
    <row r="10">
      <c r="A10" s="42" t="s">
        <v>93</v>
      </c>
      <c r="B10" s="42" t="s">
        <v>93</v>
      </c>
      <c r="C10" s="58" t="s">
        <v>157</v>
      </c>
      <c r="D10" s="59">
        <v>202343.0</v>
      </c>
      <c r="E10" s="59" t="s">
        <v>158</v>
      </c>
      <c r="F10" s="52" t="s">
        <v>159</v>
      </c>
      <c r="G10" s="26"/>
      <c r="H10" s="24" t="s">
        <v>160</v>
      </c>
      <c r="I10" s="24" t="s">
        <v>125</v>
      </c>
      <c r="J10" s="27" t="s">
        <v>126</v>
      </c>
      <c r="K10" s="24" t="s">
        <v>125</v>
      </c>
      <c r="L10" s="28" t="s">
        <v>161</v>
      </c>
      <c r="M10" s="29">
        <v>45523.0</v>
      </c>
      <c r="N10" s="29">
        <v>45525.0</v>
      </c>
      <c r="O10" s="48" t="s">
        <v>154</v>
      </c>
      <c r="P10" s="49" t="s">
        <v>130</v>
      </c>
      <c r="Q10" s="31">
        <v>518.34</v>
      </c>
      <c r="R10" s="31">
        <v>518.35</v>
      </c>
      <c r="S10" s="32">
        <f t="shared" si="1"/>
        <v>1036.69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1036.69</v>
      </c>
      <c r="AA10" s="33"/>
      <c r="AB10" s="17"/>
      <c r="AC10" s="17"/>
      <c r="AD10" s="17"/>
      <c r="AE10" s="17"/>
    </row>
    <row r="11">
      <c r="A11" s="42" t="s">
        <v>93</v>
      </c>
      <c r="B11" s="42" t="s">
        <v>93</v>
      </c>
      <c r="C11" s="58" t="s">
        <v>162</v>
      </c>
      <c r="D11" s="59">
        <v>202041.0</v>
      </c>
      <c r="E11" s="59" t="s">
        <v>163</v>
      </c>
      <c r="F11" s="52" t="s">
        <v>159</v>
      </c>
      <c r="G11" s="26"/>
      <c r="H11" s="24" t="s">
        <v>160</v>
      </c>
      <c r="I11" s="24" t="s">
        <v>125</v>
      </c>
      <c r="J11" s="27" t="s">
        <v>126</v>
      </c>
      <c r="K11" s="24" t="s">
        <v>125</v>
      </c>
      <c r="L11" s="28" t="s">
        <v>161</v>
      </c>
      <c r="M11" s="29">
        <v>45523.0</v>
      </c>
      <c r="N11" s="29">
        <v>45525.0</v>
      </c>
      <c r="O11" s="48" t="s">
        <v>154</v>
      </c>
      <c r="P11" s="49" t="s">
        <v>130</v>
      </c>
      <c r="Q11" s="31">
        <v>518.34</v>
      </c>
      <c r="R11" s="31">
        <v>518.35</v>
      </c>
      <c r="S11" s="32">
        <f t="shared" si="1"/>
        <v>1036.69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1036.69</v>
      </c>
      <c r="AA11" s="33"/>
      <c r="AB11" s="17"/>
      <c r="AC11" s="17"/>
      <c r="AD11" s="17"/>
      <c r="AE11" s="17"/>
    </row>
    <row r="12">
      <c r="A12" s="42" t="s">
        <v>93</v>
      </c>
      <c r="B12" s="42" t="s">
        <v>93</v>
      </c>
      <c r="C12" s="25" t="s">
        <v>132</v>
      </c>
      <c r="D12" s="42">
        <v>202410.0</v>
      </c>
      <c r="E12" s="42" t="s">
        <v>133</v>
      </c>
      <c r="F12" s="52" t="s">
        <v>164</v>
      </c>
      <c r="G12" s="45"/>
      <c r="H12" s="42" t="s">
        <v>7</v>
      </c>
      <c r="I12" s="42" t="s">
        <v>125</v>
      </c>
      <c r="J12" s="45" t="s">
        <v>126</v>
      </c>
      <c r="K12" s="42" t="s">
        <v>165</v>
      </c>
      <c r="L12" s="46" t="s">
        <v>166</v>
      </c>
      <c r="M12" s="47">
        <v>45525.0</v>
      </c>
      <c r="N12" s="47">
        <v>45527.0</v>
      </c>
      <c r="O12" s="48" t="s">
        <v>154</v>
      </c>
      <c r="P12" s="49" t="s">
        <v>130</v>
      </c>
      <c r="Q12" s="50">
        <v>1156.37</v>
      </c>
      <c r="R12" s="50">
        <v>1004.17</v>
      </c>
      <c r="S12" s="51">
        <f t="shared" si="1"/>
        <v>2160.54</v>
      </c>
      <c r="T12" s="42">
        <v>0.0</v>
      </c>
      <c r="U12" s="49">
        <v>0.0</v>
      </c>
      <c r="V12" s="42">
        <v>0.0</v>
      </c>
      <c r="W12" s="49">
        <v>0.0</v>
      </c>
      <c r="X12" s="42">
        <v>0.0</v>
      </c>
      <c r="Y12" s="51">
        <f t="shared" si="2"/>
        <v>0</v>
      </c>
      <c r="Z12" s="51">
        <f t="shared" si="3"/>
        <v>2160.54</v>
      </c>
      <c r="AA12" s="33"/>
      <c r="AB12" s="17"/>
      <c r="AC12" s="17"/>
      <c r="AD12" s="17"/>
      <c r="AE12" s="17"/>
    </row>
    <row r="13" ht="15.75" customHeight="1">
      <c r="A13" s="38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4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39" t="s">
        <v>41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167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43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44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45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46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47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98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99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100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101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102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103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104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105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106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107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108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109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110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111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112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113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114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115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116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117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118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119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9:L39"/>
    <mergeCell ref="A40:L40"/>
    <mergeCell ref="A41:L41"/>
    <mergeCell ref="A42:L42"/>
    <mergeCell ref="A32:L32"/>
    <mergeCell ref="A33:L33"/>
    <mergeCell ref="A34:L34"/>
    <mergeCell ref="A35:L35"/>
    <mergeCell ref="A36:L36"/>
    <mergeCell ref="A37:L37"/>
    <mergeCell ref="A38:L3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3:L13"/>
    <mergeCell ref="A14:L14"/>
    <mergeCell ref="A15:L15"/>
    <mergeCell ref="A16:L16"/>
    <mergeCell ref="A17:L17"/>
  </mergeCells>
  <conditionalFormatting sqref="AD8:AD9">
    <cfRule type="expression" dxfId="0" priority="1">
      <formula>LEN(TRIM(#ref!))&gt;0</formula>
    </cfRule>
  </conditionalFormatting>
  <dataValidations>
    <dataValidation type="list" allowBlank="1" sqref="H8:H12">
      <formula1>"SERVIÇO,CURSO,EVENTO,REUNIÃO,OUTROS"</formula1>
    </dataValidation>
    <dataValidation type="list" allowBlank="1" sqref="P8:P12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2022-03-15T11:47:00Z</dcterms:created>
  <dc:creator>Luiz Geraldo Siqueira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