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T:\Patrícia\"/>
    </mc:Choice>
  </mc:AlternateContent>
  <xr:revisionPtr revIDLastSave="0" documentId="8_{5D3764A3-0F05-447C-A9D7-87683FE5D760}" xr6:coauthVersionLast="47" xr6:coauthVersionMax="47" xr10:uidLastSave="{00000000-0000-0000-0000-000000000000}"/>
  <bookViews>
    <workbookView xWindow="-108" yWindow="-108" windowWidth="23256" windowHeight="12456" tabRatio="500" xr2:uid="{00000000-000D-0000-FFFF-FFFF00000000}"/>
  </bookViews>
  <sheets>
    <sheet name="2023" sheetId="1" r:id="rId1"/>
  </sheets>
  <definedNames>
    <definedName name="_xlnm._FilterDatabase" localSheetId="0" hidden="1">'2023'!$A$5:$S$92</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Q50" i="1" l="1"/>
  <c r="O50" i="1"/>
  <c r="Q49" i="1"/>
  <c r="O49" i="1"/>
  <c r="Q48" i="1"/>
  <c r="O48" i="1"/>
  <c r="Q47" i="1"/>
  <c r="O47" i="1"/>
  <c r="Q46" i="1"/>
  <c r="O46" i="1"/>
  <c r="Q45" i="1"/>
  <c r="Q44" i="1"/>
  <c r="O44" i="1"/>
  <c r="Q43" i="1"/>
  <c r="Q42" i="1"/>
  <c r="O42" i="1"/>
  <c r="Q41" i="1"/>
  <c r="O41" i="1"/>
  <c r="Q40" i="1"/>
  <c r="O40" i="1"/>
  <c r="Q39" i="1"/>
  <c r="O39" i="1"/>
  <c r="Q38" i="1"/>
  <c r="O38" i="1"/>
  <c r="Q37" i="1"/>
  <c r="Q36" i="1"/>
  <c r="Q35" i="1"/>
  <c r="O35" i="1"/>
  <c r="Q34" i="1"/>
  <c r="Q33" i="1"/>
  <c r="Q32" i="1"/>
  <c r="O32" i="1"/>
  <c r="Q31" i="1"/>
  <c r="Q30" i="1"/>
  <c r="Q29" i="1"/>
  <c r="O29" i="1"/>
  <c r="Q28" i="1"/>
  <c r="O28" i="1"/>
  <c r="Q27" i="1"/>
  <c r="O27" i="1"/>
  <c r="Q26" i="1"/>
  <c r="O26" i="1"/>
  <c r="Q25" i="1"/>
  <c r="Q24" i="1"/>
  <c r="Q23" i="1"/>
  <c r="O23" i="1"/>
  <c r="Q22" i="1"/>
  <c r="O22" i="1"/>
  <c r="Q21" i="1"/>
  <c r="Q20" i="1"/>
  <c r="Q19" i="1"/>
  <c r="O19" i="1"/>
  <c r="Q18" i="1"/>
  <c r="O18" i="1"/>
  <c r="Q17" i="1"/>
  <c r="Q16" i="1"/>
  <c r="O16" i="1"/>
  <c r="Q15" i="1"/>
  <c r="O15" i="1"/>
  <c r="Q14" i="1"/>
  <c r="O14" i="1"/>
  <c r="Q13" i="1"/>
  <c r="Q12" i="1"/>
  <c r="Q11" i="1"/>
  <c r="Q10" i="1"/>
  <c r="Q9" i="1"/>
  <c r="O9" i="1"/>
  <c r="Q8" i="1"/>
  <c r="O8" i="1"/>
  <c r="Q7" i="1"/>
  <c r="O7" i="1"/>
  <c r="Q6" i="1"/>
  <c r="P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000-000001000000}">
      <text>
        <r>
          <rPr>
            <sz val="11"/>
            <color rgb="FF000000"/>
            <rFont val="Calibri"/>
            <charset val="1"/>
          </rPr>
          <t>Sugiro incluir também o apostilamento (outro instrumento legal), já que é o instrumento utilizado para o registro do reajuste de preço e fatos já programado no contrato.
O termo aditivo refere-se ao registro de alterações sofridas pelo contrato.
-Luiz Geraldo Siqueira</t>
        </r>
      </text>
    </comment>
    <comment ref="A5" authorId="0" shapeId="0" xr:uid="{00000000-0006-0000-0000-000002000000}">
      <text>
        <r>
          <rPr>
            <sz val="11"/>
            <color rgb="FF000000"/>
            <rFont val="Calibri"/>
            <charset val="1"/>
          </rPr>
          <t xml:space="preserve">NÚMERO DE ORDEM. EX. 1, 2, 3, ETC. QUANDO HOUVER REPETIÇÃO DE LINHAS COM O MESMO CONTRATO, O NÚMERO DE ORDEM DEVERÁ TAMBÉM SE REPETIR, POIS ESTE NÚMERO DEVE RETRATAR O QUANTITATIVO DE CONTRATOS FIRMADOS. </t>
        </r>
      </text>
    </comment>
    <comment ref="B5" authorId="0" shapeId="0" xr:uid="{00000000-0006-0000-0000-000003000000}">
      <text>
        <r>
          <rPr>
            <sz val="11"/>
            <color rgb="FF000000"/>
            <rFont val="Calibri"/>
            <charset val="1"/>
          </rPr>
          <t>NOME COMPLETO DA EMPRESA CONTRATADA. EX. UNIKA TERCEIRIZAÇÃO E SERVIÇOS LTDA.</t>
        </r>
      </text>
    </comment>
    <comment ref="C5" authorId="0" shapeId="0" xr:uid="{00000000-0006-0000-0000-000004000000}">
      <text>
        <r>
          <rPr>
            <sz val="11"/>
            <color rgb="FF000000"/>
            <rFont val="Calibri"/>
            <charset val="1"/>
          </rPr>
          <t>CNPJ DA EMPRESA CONTRATADA. INSERIR NÚMERO SEM PONTO, TRAÇO OU QUALQUER OUTRO CARACTERE. EX. 11788943000147.</t>
        </r>
      </text>
    </comment>
    <comment ref="D5" authorId="0" shapeId="0" xr:uid="{00000000-0006-0000-0000-000005000000}">
      <text>
        <r>
          <rPr>
            <sz val="11"/>
            <color rgb="FF000000"/>
            <rFont val="Calibri"/>
            <charset val="1"/>
          </rPr>
          <t>DESCRIÇÃO DO SERVIÇO OU MATERIAL ADQUIRIDO. EX. PRESTAÇÃO DOS SERVIÇOS DE COPA DE FORMA CONTÍNUA.</t>
        </r>
      </text>
    </comment>
    <comment ref="E5" authorId="0" shapeId="0" xr:uid="{00000000-0006-0000-0000-000006000000}">
      <text>
        <r>
          <rPr>
            <sz val="11"/>
            <color rgb="FF000000"/>
            <rFont val="Calibri"/>
            <charset val="1"/>
          </rPr>
          <t>NÚMERO DO PROCESSO LICITATÓRIO. INSERIR NÚMERO SEM PONTO, TRAÇO OU QUALQUER OUTRO CARACTERE. EX. 00152019CPLPE0002SCGE.</t>
        </r>
      </text>
    </comment>
    <comment ref="F5" authorId="0" shapeId="0" xr:uid="{00000000-0006-0000-0000-000007000000}">
      <text>
        <r>
          <rPr>
            <sz val="11"/>
            <color rgb="FF000000"/>
            <rFont val="Calibri"/>
            <charset val="1"/>
          </rPr>
          <t xml:space="preserve">NÚMERO DO EMPENHO DA CONTRATAÇÃO. EX. 2021NE000040. INSERIR UMA LINHA PARA CADA EMPENHO. </t>
        </r>
      </text>
    </comment>
    <comment ref="G5" authorId="0" shapeId="0" xr:uid="{00000000-0006-0000-0000-000008000000}">
      <text>
        <r>
          <rPr>
            <sz val="11"/>
            <color rgb="FF000000"/>
            <rFont val="Calibri"/>
            <charset val="1"/>
          </rPr>
          <t>MODALIDADES DE LICITAÇÃO: CONCORRÊNCIA, TOMADA DE PREÇO, CONVITE, PREGÃO ELETRÔNICO, PREGÃO PRESENCIAL, ETC. 
PROCEDIMENTO DE COMPRA DIRETA: DISPENSA OU INEXIGIBILIDADE.</t>
        </r>
      </text>
    </comment>
    <comment ref="H5" authorId="0" shapeId="0" xr:uid="{00000000-0006-0000-0000-000009000000}">
      <text>
        <r>
          <rPr>
            <sz val="11"/>
            <color rgb="FF000000"/>
            <rFont val="Calibri"/>
            <charset val="1"/>
          </rPr>
          <t>NÚMERO DO CONTRATO. EX. 008, 043, 162, ETC.</t>
        </r>
      </text>
    </comment>
    <comment ref="I5" authorId="0" shapeId="0" xr:uid="{00000000-0006-0000-0000-00000A000000}">
      <text>
        <r>
          <rPr>
            <sz val="11"/>
            <color rgb="FF000000"/>
            <rFont val="Calibri"/>
            <charset val="1"/>
          </rPr>
          <t>ANO DE CELEBRAÇÃO DO CONTRATO. EX. 2019, 2020, 2021, ETC.</t>
        </r>
      </text>
    </comment>
    <comment ref="J5" authorId="0" shapeId="0" xr:uid="{00000000-0006-0000-0000-00000B000000}">
      <text>
        <r>
          <rPr>
            <sz val="11"/>
            <color rgb="FF000000"/>
            <rFont val="Calibri"/>
            <charset val="1"/>
          </rPr>
          <t>DATA DO INÍCIO DA VIGÊNCIA DO CONTRATO. 
FORMATO: DD/MM/AAAA.</t>
        </r>
      </text>
    </comment>
    <comment ref="K5" authorId="0" shapeId="0" xr:uid="{00000000-0006-0000-0000-00000C000000}">
      <text>
        <r>
          <rPr>
            <sz val="11"/>
            <color rgb="FF000000"/>
            <rFont val="Calibri"/>
            <charset val="1"/>
          </rPr>
          <t>NÚMERO DE ORDEM DO TERMO ADITIVO DE PRAZO. EX. 1º, 2º, ETC.</t>
        </r>
      </text>
    </comment>
    <comment ref="L5" authorId="0" shapeId="0" xr:uid="{00000000-0006-0000-0000-00000D000000}">
      <text>
        <r>
          <rPr>
            <sz val="11"/>
            <color rgb="FF000000"/>
            <rFont val="Calibri"/>
            <charset val="1"/>
          </rPr>
          <t xml:space="preserve">FIM DO PERÍODO DE VIGÊNCIA DO CONTRATO  (SEMPRE QUE HOUVER UM ADITIVO DE PRAZO, ESSA DATA DEVERÁ SER ALTERADA). 
FORMATO: DD/MM/AAAA. </t>
        </r>
      </text>
    </comment>
    <comment ref="M5" authorId="0" shapeId="0" xr:uid="{00000000-0006-0000-0000-00000E000000}">
      <text>
        <r>
          <rPr>
            <sz val="11"/>
            <color rgb="FF000000"/>
            <rFont val="Calibri"/>
            <charset val="1"/>
          </rPr>
          <t>NÚMERO DE ORDEM DO APOSTILAMENTO. EX. 1º, 2º, 3º, ETC.</t>
        </r>
      </text>
    </comment>
    <comment ref="N5" authorId="0" shapeId="0" xr:uid="{00000000-0006-0000-0000-00000F000000}">
      <text>
        <r>
          <rPr>
            <sz val="11"/>
            <color rgb="FF000000"/>
            <rFont val="Calibri"/>
            <charset val="1"/>
          </rPr>
          <t>NÚMERO DE ORDEM DO TERMO ADITIVO DE VALOR. EX. 1º, 2º, ETC.</t>
        </r>
      </text>
    </comment>
    <comment ref="O5" authorId="0" shapeId="0" xr:uid="{00000000-0006-0000-0000-000010000000}">
      <text>
        <r>
          <rPr>
            <sz val="11"/>
            <color rgb="FF000000"/>
            <rFont val="Calibri"/>
            <charset val="1"/>
          </rPr>
          <t>VALOR DAS PARCELAS MENSAIS DO CONTRATO, EM REAIS (R$). SEMPRE QUE HOUVER UM ADITIVO DE VALOR OU RESTABELECIMENTO DO EQUILÍBRIO ECONÔMICO-FINANCEIRO VIA APOSTILAMENTO, O AJUSTE DEVERÁ SER REALIZADO.</t>
        </r>
      </text>
    </comment>
    <comment ref="P5" authorId="0" shapeId="0" xr:uid="{00000000-0006-0000-0000-000011000000}">
      <text>
        <r>
          <rPr>
            <sz val="11"/>
            <color rgb="FF000000"/>
            <rFont val="Calibri"/>
            <charset val="1"/>
          </rPr>
          <t>VALOR GLOBAL DO CONTRATO, EM REAIS (R$). SEMPRE QUE HOUVER UM ADITIVO DE VALOR OU RESTABELECIMENTO DO EQUILÍBRIO ECONÔMICO-FINANCEIRO VIA APOSTILAMENTO, O AJUSTE DEVERÁ SER REALIZADO.</t>
        </r>
      </text>
    </comment>
    <comment ref="Q5" authorId="0" shapeId="0" xr:uid="{00000000-0006-0000-0000-000013000000}">
      <text>
        <r>
          <rPr>
            <sz val="11"/>
            <color rgb="FF000000"/>
            <rFont val="Calibri"/>
            <charset val="1"/>
          </rPr>
          <t>VALOR TOTAL EXECUTADO NO OBJETO DO CONTRATO, EM REAIS (R$).</t>
        </r>
      </text>
    </comment>
    <comment ref="S5" authorId="0" shapeId="0" xr:uid="{00000000-0006-0000-0000-000014000000}">
      <text>
        <r>
          <rPr>
            <sz val="11"/>
            <color rgb="FF000000"/>
            <rFont val="Calibri"/>
            <charset val="1"/>
          </rPr>
          <t>LISTA SUSPENSA. SITUAÇÃO DO INSTRUMENTO:
EM EXECUÇÃO,
ENCERRADO</t>
        </r>
      </text>
    </comment>
    <comment ref="P12" authorId="0" shapeId="0" xr:uid="{00000000-0006-0000-0000-000012000000}">
      <text>
        <r>
          <rPr>
            <sz val="11"/>
            <color rgb="FF000000"/>
            <rFont val="Calibri"/>
            <charset val="1"/>
          </rPr>
          <t>======
ID#AAAAjSpke6M
Everton de Sena Carvalho    (2022-08-24 14:55:40)
Everton de Sena Carvalho:</t>
        </r>
      </text>
    </comment>
  </commentList>
</comments>
</file>

<file path=xl/sharedStrings.xml><?xml version="1.0" encoding="utf-8"?>
<sst xmlns="http://schemas.openxmlformats.org/spreadsheetml/2006/main" count="610" uniqueCount="326">
  <si>
    <t xml:space="preserve">GOVERNO DO ESTADO DE PERNAMBUCO </t>
  </si>
  <si>
    <t>AGÊNCIA DE EMPREENDEDORISMO DE PERNAMBUCO - AGE</t>
  </si>
  <si>
    <t>ANEXO IX - MAPA DE CONTRATOS (ITEM 12.1 DO ANEXO I, DA PORTARIA SCGE No 27/2022)</t>
  </si>
  <si>
    <t>ATUALIZADO EM 09/01/2023</t>
  </si>
  <si>
    <t xml:space="preserve">Notas: 1. Caso não existam contratos em execução no período, informar expressamente na primeira linha desta planilha; 2. Criar uma linha para cada empenho, ou seja, não inserir mais de um empenho na mesma célula; 3. Nunca mesclar células; 4. Atentar para as notas explicativas nas celulas do cabeçalho e na legenda ao final desta planilha; </t>
  </si>
  <si>
    <t>Nº DE ORDEM [3]</t>
  </si>
  <si>
    <t>CONTRATADA [4]</t>
  </si>
  <si>
    <t>CNPJ DA CONTRATADA [5]</t>
  </si>
  <si>
    <t>OBJETO [6]</t>
  </si>
  <si>
    <t>Nº PROCESSO LICITATÓRIO [7]</t>
  </si>
  <si>
    <t xml:space="preserve">Nº NOTA DE EMPENHO [8] </t>
  </si>
  <si>
    <t>MODALIDADE DE LICITAÇÃO / PROCEDIMENTO DE COMPRA DIRETA [9]</t>
  </si>
  <si>
    <t>Nº DO CONTRATO [10]</t>
  </si>
  <si>
    <t>ANO DO CONTRATO [11]</t>
  </si>
  <si>
    <t>INÍCIO DA VIGÊNCIA [12]</t>
  </si>
  <si>
    <t>ADITIVO DE PRAZO [13]</t>
  </si>
  <si>
    <t>FIM DA VIGÊNCIA [14]</t>
  </si>
  <si>
    <t>Nº DO APOSTILAMENTO [15]</t>
  </si>
  <si>
    <t>ADITIVO DE VALOR [16]</t>
  </si>
  <si>
    <t>VALOR MENSAL [17]</t>
  </si>
  <si>
    <t>VALOR TOTAL DO CONTRATO [18]</t>
  </si>
  <si>
    <t>VALOR EXECUTADO [19]</t>
  </si>
  <si>
    <t>NOME DO FISCAL DO CONTRATO [20]</t>
  </si>
  <si>
    <t>SITUAÇÃO [21]</t>
  </si>
  <si>
    <t>AJAX INVESTIMENTOS E PARTICIPAÇÕES LTDA</t>
  </si>
  <si>
    <t>04807390/0001-67</t>
  </si>
  <si>
    <t>Locação de parte do imóvel localizado na Rua do Apolo, nº 81, bairro do Recife, CEP: 50030220, Recife/PE, inscrição imobiliária nº 1.1455.145.02.0369.0000-0 de propriedade da AJAX INVESTIMENTOS E PARTICIPAÇÕES LTDA, com área construída de 1.038,14 m².</t>
  </si>
  <si>
    <t>11/2023</t>
  </si>
  <si>
    <t>N/A</t>
  </si>
  <si>
    <t>DISPENSA DE LICITAÇÃO</t>
  </si>
  <si>
    <t xml:space="preserve">JAMILLE DE AMORIM ARRAIS PINTO </t>
  </si>
  <si>
    <t>VIGENTE</t>
  </si>
  <si>
    <t>ALPI NEGOCIAL LTDA</t>
  </si>
  <si>
    <t>00530052/0001-70</t>
  </si>
  <si>
    <t>locação 02 (dois) de veículos sem motorista e sem combustível por período mensal, com manutenção preventiva e corretiva, classificação – VR-3 - veículo, tipo sedan, cor preta ou prata, quatro portas laterais, capacidade para cinco pessoas, direção hidráulica ou elétrica, ar condicionado, vidros e travas elétricas, potência mínima de 100 cv, bicombustível (gasolina/etanol), rádio am/fm com cd/mp3 player</t>
  </si>
  <si>
    <t>ADESÃO À ARPC Nº 001/2022</t>
  </si>
  <si>
    <t>ADESÃO À ARP</t>
  </si>
  <si>
    <t>012</t>
  </si>
  <si>
    <t>2022</t>
  </si>
  <si>
    <t>f</t>
  </si>
  <si>
    <t xml:space="preserve">ROSA MARIA SERRANO BARBOSA DE SOUZA </t>
  </si>
  <si>
    <t>ARYEROM SERVICOS DE COMUNICACAO LTDA</t>
  </si>
  <si>
    <t>18538621/0001-07</t>
  </si>
  <si>
    <t>Contratação de empresa especializada, para fornecimento, instalação, manutenção e suporte de plataforma de solução de Atendimento Digital Multicanal para atender às necessidades da Agência de Fomento do Estado de Pernambuco S/A, com nome fantasia AGÊNCIA DE EMPREENDEDORISMO DE PERNAMBUCO - CHATBOT</t>
  </si>
  <si>
    <t>DISPENSA N° 021/2022</t>
  </si>
  <si>
    <t>1º TA</t>
  </si>
  <si>
    <t xml:space="preserve">GEORGE UAMIRIM RODRIGUES DA SILVA </t>
  </si>
  <si>
    <t>ASA RENT A CAR LOCAÇÃO DE VEÍCULOS LTDA</t>
  </si>
  <si>
    <t>07005206/0001-53</t>
  </si>
  <si>
    <t>locação 01 (dois) de veículos sem motorista e sem combustível por período mensal, com manutenção preventiva e corretiva, classificação – Vs-1 - veículo, tipo caminhonete.</t>
  </si>
  <si>
    <t>ADESÃO À ARPC Nº26/2023.</t>
  </si>
  <si>
    <t>BANCO CENTRAL DO BRASIL</t>
  </si>
  <si>
    <t>00038166/0007-92</t>
  </si>
  <si>
    <t>Autorização para acessar o Sistema de Informações Banco Central - Sisbacen - RCR</t>
  </si>
  <si>
    <t>CONVÊNIO</t>
  </si>
  <si>
    <t>010</t>
  </si>
  <si>
    <t>2020</t>
  </si>
  <si>
    <t>-</t>
  </si>
  <si>
    <t xml:space="preserve">RODRIGO JOSÉ GUIMARÃES DE BARROS </t>
  </si>
  <si>
    <t>BANCO DO BRASIL SA</t>
  </si>
  <si>
    <t>00000000/0001-91</t>
  </si>
  <si>
    <t>Contratação de serviço de custódia qualificada, processamento e marcação a mercado de títulos públicos federais e privados registrados no SELIC e CETIP, para atender a Agência de Fomento do Estado de Pernambuco S.A – AGE.</t>
  </si>
  <si>
    <t>DISPENSA Nº 013/2023</t>
  </si>
  <si>
    <t>09</t>
  </si>
  <si>
    <t>2023</t>
  </si>
  <si>
    <t>Sistema eletrônico de licitações disponibilizado pelo BANCO, denominado Licitações-e, que possibilita realizar, por intermédio da Internet, processos licitatórios eletrônicos para a aquisição de bens e serviços comuns.</t>
  </si>
  <si>
    <t>DISPENSA Nº 23/2023</t>
  </si>
  <si>
    <t xml:space="preserve">BRUNO MAURICIO DE CARVALHO QUEIROZ </t>
  </si>
  <si>
    <t>BERNHOEFT PERICIA E CALCULOS JUDICIAIS LTDA</t>
  </si>
  <si>
    <t>44027824/0001-20</t>
  </si>
  <si>
    <t>Contratação de pessoa jurídica, para prestação de serviços técnicos especializados de perícia contábil, sob demanda, em processos judiciais de natureza cível e trabalhista, perante a Justiça comum, federal e a Justiça do Trabalho, propostos pela AGE ou propostos em seu desfavor. </t>
  </si>
  <si>
    <t>DISPENSA Nº 013/2022</t>
  </si>
  <si>
    <t>1° TA</t>
  </si>
  <si>
    <t xml:space="preserve">GUILHERME PAES DE ANDRADE ARCOVERDE </t>
  </si>
  <si>
    <t>BRASLUSO TURISMO LTDA</t>
  </si>
  <si>
    <t>09480880/0001-15</t>
  </si>
  <si>
    <t>Serviços de reserva, emissão e entrega de bilhetes aéreos</t>
  </si>
  <si>
    <t>ADESÃO À ARPC Nº 001/2019</t>
  </si>
  <si>
    <t>4° TA</t>
  </si>
  <si>
    <t>CASS AUDITORES E CONSULTORES S/S - AUDITORES INDEPENDENTES</t>
  </si>
  <si>
    <t>24519787/0001-60</t>
  </si>
  <si>
    <t>Serviços de Auditoria Independente</t>
  </si>
  <si>
    <t>DISPENSA Nº 015/2023</t>
  </si>
  <si>
    <t xml:space="preserve">TEOTIMO SOARES DE ALMEIDA </t>
  </si>
  <si>
    <t>CDL RECIFE SERVICOS AOS ASSOCIADOS</t>
  </si>
  <si>
    <t>22317405/001-90</t>
  </si>
  <si>
    <r>
      <rPr>
        <sz val="11"/>
        <color rgb="FF000000"/>
        <rFont val="Arial"/>
        <family val="2"/>
        <charset val="1"/>
      </rPr>
      <t xml:space="preserve">Serviços de informação que forneça dados e ofereça soluções para análise e decisão de crédito, verificação de dados cadastrais, consultas - </t>
    </r>
    <r>
      <rPr>
        <b/>
        <sz val="11"/>
        <color rgb="FF000000"/>
        <rFont val="Arial"/>
        <family val="2"/>
        <charset val="1"/>
      </rPr>
      <t>ANÁLISE</t>
    </r>
  </si>
  <si>
    <t>PREGÃO ELETRÔNICO N° 006/2020</t>
  </si>
  <si>
    <t>PREGÃO ELETRÔNICO</t>
  </si>
  <si>
    <t>2° TA</t>
  </si>
  <si>
    <t xml:space="preserve">DAVID IRAN LEMOS LEONEL SILVA </t>
  </si>
  <si>
    <t>Serviços de informação que forneça dados e ofereça soluções para análise e decisão de crédito,permitindo a negativação do cliente inadinplência  em birô de crédito da AGE</t>
  </si>
  <si>
    <t>DISPENSA Nº 014/2023</t>
  </si>
  <si>
    <t>CENTRO DE INTEGRACAO EMPRESA ESCOLA DE PERNAMBUCO</t>
  </si>
  <si>
    <t>10998292/0001-57</t>
  </si>
  <si>
    <t>Serviços de operacionalização do programa bolsa-estágio </t>
  </si>
  <si>
    <t>DISPENSA Nº 001/2019</t>
  </si>
  <si>
    <t xml:space="preserve">4° TA </t>
  </si>
  <si>
    <t xml:space="preserve">JAIRO DOS SANTOS PEDROSA </t>
  </si>
  <si>
    <t>Contratação de entidade sem fins lucrativos para implantação do Programa Jovem Aprendiz para atender às necessidades da Agência de Fomento do Estado de Pernambuco S/A - 02 jovens, sob demanda.</t>
  </si>
  <si>
    <t>DISPENSA N° 007/2021</t>
  </si>
  <si>
    <t xml:space="preserve">1° TA </t>
  </si>
  <si>
    <t>CIRURGICA FAMED DISTRIBUIDORA DE PRODUTOS HOSPITALARES LTDA</t>
  </si>
  <si>
    <t>aquisição de 1.800 (mil e oitocentos) pacotes de papel toalha contendo 1.000 (mil) folhas cada, para suprir a demanda de materiais de higiene pessoal da Agência de Fomento do Estado de Pernambuco S.A.</t>
  </si>
  <si>
    <t>DISPENSA Nº 001/2023</t>
  </si>
  <si>
    <t>Rosa - GERAD</t>
  </si>
  <si>
    <t>CMA - CONSULTORIA, METODOS, ASSESSORIA E MERCANTIL S.A.</t>
  </si>
  <si>
    <t>43819978/0001-92</t>
  </si>
  <si>
    <t>contratação dos serviços de provimento de acesso ao SISBACEN</t>
  </si>
  <si>
    <t>DISPENSA N° 005/2020</t>
  </si>
  <si>
    <t>3° TA</t>
  </si>
  <si>
    <t xml:space="preserve">PATRICIA DOS SANTOS ALBUQUERQUE </t>
  </si>
  <si>
    <t>COMPANHIA EDITORA DE PERNAMBUCO</t>
  </si>
  <si>
    <t>10921252/0001-07</t>
  </si>
  <si>
    <t>Publicação no Diário Oficial do Estado</t>
  </si>
  <si>
    <t>DISPENSA N° 002/2021</t>
  </si>
  <si>
    <t>2º TA</t>
  </si>
  <si>
    <t>10921252/0002-98</t>
  </si>
  <si>
    <t>Serviços de gestão e guarda de documentos, envolvendo armazenamento, frete, inventário, manipulação e acondicionamento, por demanda.</t>
  </si>
  <si>
    <t>INEXIGIBILIDADE N° 001/2021</t>
  </si>
  <si>
    <t>INEXIGIBILIDADE</t>
  </si>
  <si>
    <t xml:space="preserve">- JESSYCA RENATA DA SILVA                              - RAYANNA VANESSA BEZERRA NEVES SILVA </t>
  </si>
  <si>
    <t>CONSULTEN - CONSULTORIA DE ENGENHARIA LTDA</t>
  </si>
  <si>
    <t>00269914/0001-52</t>
  </si>
  <si>
    <t>Contratação de pessoa jurídica para prestação eventual dos serviços de elaboração de Laudos de Avaliação de Bens Imóveis Urbanos, visando atender às demandas da Agência de Fomento do Estado de Pernambuco S.A - AGE</t>
  </si>
  <si>
    <t>ADESÃO A ARPC Nº 003/2021</t>
  </si>
  <si>
    <t xml:space="preserve">NATALIE VICTORIA GOMES BRITO SOUZA </t>
  </si>
  <si>
    <t>Serviços de engenharia alusivos à elaboração de Laudos de Avaliação de Bens Imóveis Urbanos, bem como todo e qualquer serviço correlato, incluindo os acessórios necessários e imprescindíveis a sua execução, tais como: levantamento arquitetônico de edificações (elaboração de croqui e/ou jogo de plantas), vistorias, pareceres, perícias, pesquisa mercadológica, assessoramento técnico, dentre outros.</t>
  </si>
  <si>
    <t>ADESÃO À ARPC N° 012/2021</t>
  </si>
  <si>
    <t xml:space="preserve">ADESÃO À ARPC </t>
  </si>
  <si>
    <t>CONTRAKTOR - TECNOLOGIA S/A</t>
  </si>
  <si>
    <t>25124220/0001-58</t>
  </si>
  <si>
    <t>Serviços de assinatura eletrônica</t>
  </si>
  <si>
    <t>DISPENSA N° 018/2021</t>
  </si>
  <si>
    <t>DISPENSA</t>
  </si>
  <si>
    <t>CPTEC SOLUCOES EM TECNOLOGIA DA INFORMACAO LTDA</t>
  </si>
  <si>
    <t>10362933/0001-82</t>
  </si>
  <si>
    <t>Fornecimento de solução integrada e gerenciada de software de proteção antivírus e antispyware (antimalware)</t>
  </si>
  <si>
    <t>DISPENSA 004/2023</t>
  </si>
  <si>
    <t>005</t>
  </si>
  <si>
    <t xml:space="preserve">AILTON JOSE DA SILVA </t>
  </si>
  <si>
    <t>ELIN DUXUS CONSULTORIA LTDA</t>
  </si>
  <si>
    <t>05166815/0001-69</t>
  </si>
  <si>
    <t>Serviço de informação licença de uso de sistema eletrônico de avaliação sobre o risco socioambiental e climático de pessoas físicas e jurídicas durante o processo de pré-concessão (aprovação) ou pós-concessão (acompanhamento) de crédito.</t>
  </si>
  <si>
    <t>EQUIMAQUI - COMERCIO E SERVICOS LTDA</t>
  </si>
  <si>
    <t>16956920/0001-18</t>
  </si>
  <si>
    <t>Contratação de empresa especializada na prestação de serviços de locação de máquinas impressoras (impressão departamental centralizada), englobando o fornecimento de equipamentos, manutenção preventiva e corretiva dos equipamentos com substituição de peças, componente e materiais utilizados na manutenção e fornecimento de insumos gerais, inclusive Papel A4, e sistema de gerenciamento informatizado de impressões efetivamente realizadas.</t>
  </si>
  <si>
    <t>DISPENSA N° 011/2023</t>
  </si>
  <si>
    <t>FEDERACAO NACIONAL DAS EMPRESAS DE SEGUROS PRIVADOS, DE CAPITALIZACAO E DE PREVIDENCIA COMPLEMENTAR ABERTA - FENASEG</t>
  </si>
  <si>
    <t>Serviços de inserção e baixa de alienação fiduciária, reserva de domínio e arrendamento mercantil (GRAVAMES) sobre veículos automotores</t>
  </si>
  <si>
    <t>INEXIGIBILIDADE Nº 005/2016</t>
  </si>
  <si>
    <t>003-A</t>
  </si>
  <si>
    <t xml:space="preserve">2° TA </t>
  </si>
  <si>
    <t>GCINET SERVICOS DE INFORMATICA LTDA</t>
  </si>
  <si>
    <t>05633849/0001-16</t>
  </si>
  <si>
    <t>Contratação de empresa especializada na prestação de serviços de informática
para aquisição de licença de uso de solução tecnológica para geração e administração
da folha de pagamento da Agência de Fomento do Estado de Pernambuco S.A – AGE</t>
  </si>
  <si>
    <t>DISPENSA Nº 020/2022</t>
  </si>
  <si>
    <t>021</t>
  </si>
  <si>
    <t>J M VIEIRA - COMERCIO DE GAS E AGUA</t>
  </si>
  <si>
    <t>33965309/0001-75</t>
  </si>
  <si>
    <t>Fornecimento de Água Mineral em Garrafões de 20 (vinte) litros, sob demanda, para atender às necessidades da Agência de Fomento do Estado de Pernambuco S/A, com nome fantasia AGÊNCIA DE EMPREENDEDORISMO DE PERNAMBUCO, doravante designada simplesmente “AGE”.</t>
  </si>
  <si>
    <t>DISPENSA N° 016/2021</t>
  </si>
  <si>
    <t xml:space="preserve">2º TA </t>
  </si>
  <si>
    <t>LUCIANO RESENDE RODRIGUES</t>
  </si>
  <si>
    <t>10.978.106/0001-18</t>
  </si>
  <si>
    <t>Serviços de Leiloeiro</t>
  </si>
  <si>
    <t>DISPENSA N° 006/2022</t>
  </si>
  <si>
    <t>018</t>
  </si>
  <si>
    <t>MALHARIA ATLANTICO LTDA</t>
  </si>
  <si>
    <t>Prestação de serviços de confecção de camisas personalizadas para suprir as demandas da AGE</t>
  </si>
  <si>
    <t>DISPENSA N° 003/2020</t>
  </si>
  <si>
    <t>3º TA</t>
  </si>
  <si>
    <t xml:space="preserve">JOSUEL JOSE LEMOS DE BARROS </t>
  </si>
  <si>
    <t>MAXIFROTA SERVICOS DE MANUTENCAO DE FROTA LTDA</t>
  </si>
  <si>
    <t>27284516/0001-61</t>
  </si>
  <si>
    <t>Prestação do serviço de gerenciamento do abastecimento de 6.810 (seis mil, oitocentos e dez)  veículos/equipamentos do Governo do Estado de Pernambuco</t>
  </si>
  <si>
    <t>ADESÃO AO CONTRATO MATER N° 003/2020</t>
  </si>
  <si>
    <t>MEGADATA COMPUTACOES LTDA</t>
  </si>
  <si>
    <t>04014181/0001-66</t>
  </si>
  <si>
    <t>Contratação de Serviços de Registro Eletrônico para transmissão das informações de Contratos de financiamentos com Alienação Fiduciária de veículos.</t>
  </si>
  <si>
    <t>DISPENSA N° 001-A/2021</t>
  </si>
  <si>
    <t>NORPEL DISTRIBUIDORA LTDA</t>
  </si>
  <si>
    <t>42940109/0001-59</t>
  </si>
  <si>
    <t>Constitui objeto do presente contrato o fornecimento de material de higiene pessoal - PAPEL HIGIÊNICO</t>
  </si>
  <si>
    <t>ADESÃO À ARPC Nº 004/2022</t>
  </si>
  <si>
    <t>001</t>
  </si>
  <si>
    <t>001/2023</t>
  </si>
  <si>
    <t>OI S.A. - EM RECUPERACAO JUDICIAL</t>
  </si>
  <si>
    <t>Serviço de ponto de voz fixo – PVF ou PV
Serviço de tráfego extra rede da telefonia fixa
Serviço de 0800</t>
  </si>
  <si>
    <t>ADESÃO AO CONTRATO MATER N° 003/2019</t>
  </si>
  <si>
    <t>ADESÃO AO CONTRATO MATER N° 004/2020</t>
  </si>
  <si>
    <t>Serviço de ponto de roteamento
Acesso dedicado convergente – ADC
Serviço de ponto de voz fixo – PVF ou PV</t>
  </si>
  <si>
    <t>ADESÃO AO CONTRATO MATER N° 002/2020</t>
  </si>
  <si>
    <t>PD CASE INFORMATICA LTDA</t>
  </si>
  <si>
    <t>38519484/0001-52</t>
  </si>
  <si>
    <t>Sistema Corporativo</t>
  </si>
  <si>
    <t>PREGÃO ELETRÔNICO Nº 003/2021</t>
  </si>
  <si>
    <t xml:space="preserve">- ANTONIO JACOME DE ARAUJO NETO              - RENAN DA SILVA NERE                              - RAYANNA VANESSA BEZERRA NEVES SILVA             </t>
  </si>
  <si>
    <t>PRODUTIVA SAUDE OCUPACIONAL LTDA</t>
  </si>
  <si>
    <t>02863024/0001-08</t>
  </si>
  <si>
    <t>prestação de serviço referente à legislação em vigor no que se refere às Normas Regulamentadoras NR – 07 PCMSO (Programa de Controle Médico de Saúde Ocupacional), NR – 09  PPRA (Programa de Prevenção de Riscos Ambientais) e os exames clínicos, laboratoriais</t>
  </si>
  <si>
    <t>DISPENSA N° 001/2022</t>
  </si>
  <si>
    <t xml:space="preserve"> 003</t>
  </si>
  <si>
    <t>SERCOSERV SERVIÇOS TERCEIRIZADOS LTDA</t>
  </si>
  <si>
    <t>08.717.223/0001-86</t>
  </si>
  <si>
    <t>Serviços de copeiragem</t>
  </si>
  <si>
    <t>027/2023</t>
  </si>
  <si>
    <t>SMART TELECOMUNICACOES E SERVICOS LTDA.</t>
  </si>
  <si>
    <t>34237300001-93</t>
  </si>
  <si>
    <t>prestação de serviços técnicos especializados de implantação, operacionalização e manutenção de uma solução de telemática com operação técnica integrada e e especializada, para o Governo do Estado de Pernambuco e outros Poderes, formando a chamada REDE PE-CONECTADO II</t>
  </si>
  <si>
    <t>50/2019</t>
  </si>
  <si>
    <t>ADESÃO AO CONTRATO MATER N° 005/2019</t>
  </si>
  <si>
    <t>2019</t>
  </si>
  <si>
    <t>SODEXO PASS DO BRASIL SERVICOS E COMERCIO S.A.</t>
  </si>
  <si>
    <t>690346680001-56</t>
  </si>
  <si>
    <t>Serviços de gerenciamento de alimentação, através do fornecimento de Cartão Auxílio Refeição e Cartão Auxílio Cesta Alimentação</t>
  </si>
  <si>
    <t>PREGÃO ELETRÔNICO Nº 001/2020</t>
  </si>
  <si>
    <t xml:space="preserve">3° TA </t>
  </si>
  <si>
    <t>STILUS CONSULTORIA &amp; SERVICOS LTDA</t>
  </si>
  <si>
    <t>Prestação de serviços comuns de natureza continuada de Auxiliar de Serviços Gerais, com a disponibilização de mão de obra, saneantes dos sanitários, materiais e equipamentos</t>
  </si>
  <si>
    <t>PREGÃO ELETRÔNICO Nº 004/2021</t>
  </si>
  <si>
    <t>TIM S A</t>
  </si>
  <si>
    <t>02421421/0001-11</t>
  </si>
  <si>
    <t>Adesão a Ata de Registro de Preços nº 002/2021. ME visando a contratação de Serviço Móvel Pessoal - SMP (Móvel-Móvel, Móvel-Fixo e dados), nas modalidades Local, Longa Distância Nacional (LDN) e Longa Distância Internacional(LDI) a ser executado de forma contínua, conforme as especificações e condições constantes no Edital do Pregão Eletrônico nº 006/2020.</t>
  </si>
  <si>
    <t>ADESÃO À ARPC Nº 001/2021</t>
  </si>
  <si>
    <t>TOPPUS SERVIÇOS TERCEIRIZADOS EIRELI</t>
  </si>
  <si>
    <t>09281162/0001-10</t>
  </si>
  <si>
    <t>Serviços de motoristas, mediante a disponibilização de profissionais devidamente habilitados nas categorias “B”, “C” e “D”</t>
  </si>
  <si>
    <t>ADESÃO À ARPC 006/2022</t>
  </si>
  <si>
    <t>TRANS SERVI-TRANSPORTES E SERVICOS LTDA</t>
  </si>
  <si>
    <t>00126621/0001-16</t>
  </si>
  <si>
    <t>Serviços de táxi</t>
  </si>
  <si>
    <t>ADESÃO À ARPC N° 001/2018</t>
  </si>
  <si>
    <t xml:space="preserve">4º TA </t>
  </si>
  <si>
    <t>INSIGHT FEIRAS, EVENTOS, CONSULTORIA E NEGOCIOS LTDA</t>
  </si>
  <si>
    <t>LOCAÇÃO DE UM ESTANDE PARA VIABILIZAR A PARTICIPAÇÃO DA AGE NA EFN – EXPO FRANQUIAS NORDESTE 2022, QUE OCORRERÁ NO PERÍODO DE 24 A 26 DE MARÇO DE 2022, NO SHOPPING RIOMAR</t>
  </si>
  <si>
    <t>INEXIGIBILIDADE Nº 003/2022</t>
  </si>
  <si>
    <t xml:space="preserve">Ana Carolina Farias Guimarães de Moura </t>
  </si>
  <si>
    <t>ENCERRADO</t>
  </si>
  <si>
    <t>Global Association os Risk Professionals</t>
  </si>
  <si>
    <t>2° parte da Especialização em gerenciamento de riscos oferecido pela da Global Association of Risk Management - GARP, entidade reconhecida no mercado que ateste o grau de conhecimento do profissional por meio de provas e conteúdos específicos nessa área de atuação.</t>
  </si>
  <si>
    <t>INEXIGIBILIDADE Nº 001/2022</t>
  </si>
  <si>
    <t>Eduardo Luiz Almeida de Queiroz</t>
  </si>
  <si>
    <t>B2B PUBLICIDADE LTDA</t>
  </si>
  <si>
    <t>locação de estande para viabilizar a participação da AGE na Hair Nor – Feira de Beleza do Nordeste 2022, que ocorrerá no período de 04 a 06 de junho de 2022</t>
  </si>
  <si>
    <t>INEXIGIBILIDADE Nº 004/2022</t>
  </si>
  <si>
    <t>José Gustavo da Silva</t>
  </si>
  <si>
    <t>LAWSOFT S.A.</t>
  </si>
  <si>
    <t>licença de uso de software de cunho jurídico integrado.</t>
  </si>
  <si>
    <t>DISPENSA Nº 011/2022</t>
  </si>
  <si>
    <t>Angélica Cristiane Lira Miranda</t>
  </si>
  <si>
    <t>ABDEEL CHARAMBA DE MELO SOUZA 06474894490</t>
  </si>
  <si>
    <t>Contratação de empresa prestadora de serviços gráficos para fornecimento de material gráfico de divulgação (impressos) da Agência de Empreendedorismo de Pernambuco (AGE).</t>
  </si>
  <si>
    <t>DISPENSA N° 016/2022</t>
  </si>
  <si>
    <t>Tatiana Matos de Meira</t>
  </si>
  <si>
    <t>M2 LOCACAO, MONTAGENS E EVENTOS LTDA</t>
  </si>
  <si>
    <t>Contratação de empresa para organização de evento envolvendo a ambientação de espaço (locação, montagem, adesivação, manutenção e desmontagem de elementos de decoração e ambientação de Stand Padrão) visando a participação da Agência de Fomento do Estado de Pernambuco S/A, com nome fantasia AGÊNCIA DE EMPREENDEDORISMO DE PERNAMBUCO, doravante designada simplesmente AGE, na Fenearte 2022, no período de 6 a 17 de julho de 2022, no Centro de Convenções de Pernambuco, em Olinda/PE.</t>
  </si>
  <si>
    <t>DISPENSA N° 015/2022</t>
  </si>
  <si>
    <t>SINQIA TECNOLOGIA LTDA</t>
  </si>
  <si>
    <t>Contratação de empresa especializada para prestação de serviços técnicos especializados de licenciamento de uso de software conforme especificações constantes no Termo de Referência.</t>
  </si>
  <si>
    <t>INEXIGIBILIDADE N° 002/2021</t>
  </si>
  <si>
    <t>Vinicius Amelotti</t>
  </si>
  <si>
    <t>ELETRO SOLAR ENGENHARIA LTDA</t>
  </si>
  <si>
    <t>Contratação da prestação de serviço para execução da desmontagem, retirada e transporte de 100 painéis fotovoltaicos CANADIAN CS6P-255@255WP e 1 INVERSOR MODELO ABB 27.6 KWP que será apreendida para esta Agência de Fomento do Estado de Pernambuco S. A.</t>
  </si>
  <si>
    <t>DISPENSA Nº 022/2022</t>
  </si>
  <si>
    <t>P SERVICOS AUXILIARES A EMPRESAS LTDA</t>
  </si>
  <si>
    <t>Serviços de condução de veículos oficiais</t>
  </si>
  <si>
    <t>PREGÃO ELETRÔNICO Nº 2017/CPL/006</t>
  </si>
  <si>
    <t>LOCARALPI ALUGUEL DE VEICULOS LTDA</t>
  </si>
  <si>
    <t xml:space="preserve">Serviços de locação de veículos sem motorista  e sem combustível por período mensal, com manutenção preventiva e corretiva de acordo </t>
  </si>
  <si>
    <t>DISPENSA Nº 002/2022</t>
  </si>
  <si>
    <t>Contratação de Serviços de Registro Eletrônico para transmissão das informações de Contratos de financiamentos com Alienação Fiduciária de veículos (GRAVAME)</t>
  </si>
  <si>
    <t>001-A</t>
  </si>
  <si>
    <t>EDITORA GLOBO S/A</t>
  </si>
  <si>
    <t>Contratação de assinatura anual de 01 jornal de grande circulação nacional com publicações de economia, finanças e negócios brasileiro, na versão digital para utilização do gabinete e de toda a Agência de Fomento do Estado de Pernambuco S/A- AGE</t>
  </si>
  <si>
    <t>DISPENSA Nº 004/2022</t>
  </si>
  <si>
    <t>ERIK WILLIAM QUEIROZ DE ARAUJO</t>
  </si>
  <si>
    <t>Contratação de pessoa jurídica para a prestação de serviços de despachante, mediante demanda, para registro dos atos societários da Agência de Fomento do Estado de Pernambuco S.A (“AGE”)</t>
  </si>
  <si>
    <t>DISPENSA Nº 008/2022</t>
  </si>
  <si>
    <t>F. I. INFORMATICA LTDA</t>
  </si>
  <si>
    <t>Serviços de sistema de informática de folha de pagamento e gerenciamento de recursos humanos</t>
  </si>
  <si>
    <t>DISPENSA Nº 009/2022</t>
  </si>
  <si>
    <t>Enesita Maria Gonçalves Crespo</t>
  </si>
  <si>
    <t>PAPER BOX DISTRIBUIDORA E SERVICOS LTDA</t>
  </si>
  <si>
    <t>Fornecimento de gêneros alimentícios e material para copa, de forma fracionada e de acordo com a demanda, visando à disponibilização cotidiana de café para atender às necessidades desta Agência de Fomento do Estado de Pernambuco S.A. - AGE.</t>
  </si>
  <si>
    <t>PREMIUM PUBLICIDADE LTDA</t>
  </si>
  <si>
    <t>Publicação em jornal de grande circulação local e diagramação dos arquivos</t>
  </si>
  <si>
    <t>PREGÃO ELETRÔNICO N° 004/2020</t>
  </si>
  <si>
    <t xml:space="preserve">PREGÃO ELETRÔNICO </t>
  </si>
  <si>
    <t>Montagem do estande e ambientação, viabilizando a participação da Agência de Fomento do Estado de Pernambuco S.A. - AGE, na Hair Nor - Feira de Beleza do Nordeste, que ocorrerá no período de 04 a 06/06/2022, no Centro de Convenções de Pernambuco.</t>
  </si>
  <si>
    <t>DISPENSA Nº 010/2022</t>
  </si>
  <si>
    <t>CARLOS ALBERTO DE SANTANA 05915016430</t>
  </si>
  <si>
    <t>Instalação e aluguel de sistemas CFTV</t>
  </si>
  <si>
    <t>DISPENSA N° 014/2019</t>
  </si>
  <si>
    <r>
      <rPr>
        <sz val="10"/>
        <color rgb="FF000000"/>
        <rFont val="Calibri"/>
        <family val="2"/>
      </rPr>
      <t xml:space="preserve">Enesita Maria Gonçalves Crespo
</t>
    </r>
  </si>
  <si>
    <t>SOMPO SEGUROS S.A.</t>
  </si>
  <si>
    <t>Seguro Predial do Imóvel Sede da AGE (Salas 801 à 807 e Salas 901, 902, 906 3 907)</t>
  </si>
  <si>
    <t>DISPENSA N° 018/2022</t>
  </si>
  <si>
    <t>APÓLICE</t>
  </si>
  <si>
    <t>MXM GRÁFICA e Embalagens LTDA</t>
  </si>
  <si>
    <t>Contratação de empresa prestadora de serviços gráficos para fornecimento de material gráfico de divulgação (impressos) da Agência de Empreendedorismo de Pernambuco (AGE), para utilização na 23ª FENEARTE e também para eventos que acontecerão após a feira.</t>
  </si>
  <si>
    <t>DISPENSA Nº 017/2023</t>
  </si>
  <si>
    <t>OF n° 015/2023</t>
  </si>
  <si>
    <t>Nelson Alves Cordeiro de Souza</t>
  </si>
  <si>
    <t>LEGENDA:</t>
  </si>
  <si>
    <t>[1] NOME DA ENTIDADE OU ÓRGÃO DA ADMINISTRAÇÃO PÚBLICA ESTADUAL E SUA SIGLA. EX. SECRETARIA DA CONTROLADORIA-GERAL DO ESTADO - SCGE.</t>
  </si>
  <si>
    <t>[2] DATA DA ÚLTIMA ATUALIZAÇÃO DA PLANILHA NO FORMATO DD/MM/AAAA. A PLANILHA DEVERÁ APRESENTAR DATA DE ATUALIZAÇÃO ATÉ O 10º DIA ÚTIL DO MÊS SUBSEQUÊNTE.</t>
  </si>
  <si>
    <t xml:space="preserve">[3] NÚMERO DE ORDEM. EX. 1, 2, 3, ETC. QUANDO HOUVER REPETIÇÃO DE LINHAS COM O MESMO CONTRATO, O NÚMERO DE ORDEM DEVERÁ TAMBÉM SE REPETIR, POIS ESTE NÚMERO DEVE RETRATAR O QUANTITATIVO DE CONTRATOS FIRMADOS. </t>
  </si>
  <si>
    <t>[4] NOME COMPLETO DA EMPRESA CONTRATADA. EX. UNIKA TERCEIRIZAÇÃO E SERVIÇOS LTDA.</t>
  </si>
  <si>
    <t>[5] CNPJ DA EMPRESA CONTRATADA. INSERIR NÚMERO SEM PONTO, TRAÇO OU QUALQUER OUTRO CARACTERE. EX. 11788943000147.</t>
  </si>
  <si>
    <t>[6] DESCRIÇÃO DO SERVIÇO OU MATERIAL ADQUIRIDO. EX. PRESTAÇÃO DOS SERVIÇOS DE COPA DE FORMA CONTÍNUA.</t>
  </si>
  <si>
    <t>[7] NÚMERO DO PROCESSO LICITATÓRIO. INSERIR NÚMERO SEM PONTO, TRAÇO OU QUALQUER OUTRO CARACTERE. EX. 00152019CPLPE0002SCGE.</t>
  </si>
  <si>
    <t xml:space="preserve">[8] NÚMERO DO EMPENHO DA CONTRATAÇÃO. EX. 2021NE000040. INSERIR UMA LINHA PARA CADA EMPENHO. </t>
  </si>
  <si>
    <t>[9] MODALIDADES DE LICITAÇÃO: CONCORRÊNCIA, TOMADA DE PREÇO, CONVITE, PREGÃO ELETRÔNICO, PREGÃO PRESENCIAL, ETC. PROCEDIMENTO DE COMPRA DIRETA: DISPENSA OU INEXIGIBILIDADE.</t>
  </si>
  <si>
    <t>[10] NÚMERO DO CONTRATO. EX. 008, 043, 162, ETC.</t>
  </si>
  <si>
    <t>[11] ANO DE CELEBRAÇÃO DO CONTRATO. EX. 2019, 2020, 2021, ETC.</t>
  </si>
  <si>
    <t>[12] DATA DO INÍCIO DA VIGÊNCIA DO CONTRATO. FORMATO: DD/MM/AAAA.</t>
  </si>
  <si>
    <t>[13] NÚMERO DE ORDEM DO TERMO ADITIVO DE PRAZO. EX. 1º, 2º, ETC.</t>
  </si>
  <si>
    <t xml:space="preserve">[14] FIM DO PERÍODO DE VIGÊNCIA DO CONTRATO  (SEMPRE QUE HOUVER UM ADITIVO DE PRAZO, ESSA DATA DEVERÁ SER ALTERADA). FORMATO: DD/MM/AAAA. </t>
  </si>
  <si>
    <t>[15] NÚMERO DE ORDEM DO APOSTILAMENTO. EX. 1º, 2º, 3º, ETC.</t>
  </si>
  <si>
    <t>[16] NÚMERO DE ORDEM DO TERMO ADITIVO DE VALOR. EX. 1º, 2º, 3º, ETC.</t>
  </si>
  <si>
    <t>[17] VALOR DAS PARCELAS MENSAIS DO CONTRATO, EM REAIS (R$). SEMPRE QUE HOUVER UM ADITIVO DE VALOR OU RESTABELECIMENTO DO EQUILÍBRIO ECONÔMICO-FINANCEIRO VIA APOSTILAMENTO, O AJUSTE DEVERÁ SER REALIZADO.</t>
  </si>
  <si>
    <t>[18] VALOR GLOBAL DO CONTRATO, EM REAIS (R$). SEMPRE QUE HOUVER UM ADITIVO DE VALOR OU RESTABELECIMENTO DO EQUILÍBRIO ECONÔMICO-FINANCEIRO VIA APOSTILAMENTO, O AJUSTE DEVERÁ SER REALIZADO.</t>
  </si>
  <si>
    <t>[19] VALOR TOTAL EXECUTADO NO OBJETO DO CONTRATO, EM REAIS (R$).</t>
  </si>
  <si>
    <t>[20] NOME DO FISCAL DO CONTRATO,CASO NÃO EXISTA UM FISCAL,COLOQUE O NOME DO GESTOR DO CONTRATO. EX: PEDRO PAULO</t>
  </si>
  <si>
    <t>[21] LISTA SUSPENSA. SITUAÇÃO DO INSTRUMENTO: EM EXECUÇÃO; ENCERRADO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</si>
</sst>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R$-416]\ #,##0.00\ ;\-[$R$-416]\ #,##0.00\ ;[$R$-416]&quot; -&quot;00\ ;@\ "/>
    <numFmt numFmtId="165" formatCode="000000000\-00"/>
    <numFmt numFmtId="166" formatCode="dd/mm/yy"/>
    <numFmt numFmtId="167" formatCode="d/m/yyyy"/>
    <numFmt numFmtId="168" formatCode="_-&quot;R$ &quot;* #,##0.00_-;&quot;-R$ &quot;* #,##0.00_-;_-&quot;R$ &quot;* \-??_-;_-@"/>
    <numFmt numFmtId="169" formatCode="&quot;R$ &quot;#,##0.00;[Red]&quot;-R$ &quot;#,##0.00"/>
  </numFmts>
  <fonts count="16" x14ac:knownFonts="1">
    <font>
      <sz val="11"/>
      <color rgb="FF000000"/>
      <name val="Calibri"/>
      <charset val="1"/>
    </font>
    <font>
      <b/>
      <sz val="16"/>
      <color rgb="FFFFFFFF"/>
      <name val="Calibri"/>
      <charset val="1"/>
    </font>
    <font>
      <sz val="8"/>
      <color rgb="FF000000"/>
      <name val="Calibri"/>
      <charset val="1"/>
    </font>
    <font>
      <b/>
      <sz val="11"/>
      <color rgb="FFFF0000"/>
      <name val="Arial"/>
      <charset val="1"/>
    </font>
    <font>
      <sz val="11"/>
      <color rgb="FF000000"/>
      <name val="Arial"/>
      <charset val="1"/>
    </font>
    <font>
      <b/>
      <sz val="11"/>
      <color rgb="FFFFFFFF"/>
      <name val="Arial"/>
      <charset val="1"/>
    </font>
    <font>
      <sz val="11"/>
      <color rgb="FF000000"/>
      <name val="Arial"/>
      <family val="2"/>
      <charset val="1"/>
    </font>
    <font>
      <sz val="12"/>
      <name val="Arial"/>
      <family val="2"/>
      <charset val="1"/>
    </font>
    <font>
      <sz val="11"/>
      <name val="Arial"/>
      <family val="2"/>
      <charset val="1"/>
    </font>
    <font>
      <sz val="11"/>
      <color rgb="FF000000"/>
      <name val="Calibri"/>
      <family val="2"/>
      <charset val="1"/>
    </font>
    <font>
      <sz val="10"/>
      <name val="Arial"/>
      <family val="2"/>
      <charset val="1"/>
    </font>
    <font>
      <sz val="11"/>
      <color rgb="FF333333"/>
      <name val="Arial"/>
      <family val="2"/>
      <charset val="1"/>
    </font>
    <font>
      <b/>
      <sz val="11"/>
      <color rgb="FF000000"/>
      <name val="Arial"/>
      <family val="2"/>
      <charset val="1"/>
    </font>
    <font>
      <sz val="12"/>
      <color rgb="FF000000"/>
      <name val="Arial"/>
      <family val="2"/>
      <charset val="1"/>
    </font>
    <font>
      <sz val="12"/>
      <color rgb="FF333333"/>
      <name val="Arial"/>
      <family val="2"/>
      <charset val="1"/>
    </font>
    <font>
      <sz val="10"/>
      <color rgb="FF000000"/>
      <name val="Calibri"/>
      <family val="2"/>
    </font>
  </fonts>
  <fills count="5">
    <fill>
      <patternFill patternType="none"/>
    </fill>
    <fill>
      <patternFill patternType="gray125"/>
    </fill>
    <fill>
      <patternFill patternType="solid">
        <fgColor rgb="FF1C4587"/>
        <bgColor rgb="FF003366"/>
      </patternFill>
    </fill>
    <fill>
      <patternFill patternType="solid">
        <fgColor rgb="FFFFFF00"/>
        <bgColor rgb="FFFFFF00"/>
      </patternFill>
    </fill>
    <fill>
      <patternFill patternType="solid">
        <fgColor rgb="FFFFFFFF"/>
        <bgColor rgb="FFFFFFCC"/>
      </patternFill>
    </fill>
  </fills>
  <borders count="5">
    <border>
      <left/>
      <right/>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dotted">
        <color auto="1"/>
      </left>
      <right style="dotted">
        <color auto="1"/>
      </right>
      <top style="dotted">
        <color auto="1"/>
      </top>
      <bottom style="dotted">
        <color auto="1"/>
      </bottom>
      <diagonal/>
    </border>
    <border>
      <left style="dotted">
        <color auto="1"/>
      </left>
      <right style="dotted">
        <color auto="1"/>
      </right>
      <top/>
      <bottom/>
      <diagonal/>
    </border>
  </borders>
  <cellStyleXfs count="1">
    <xf numFmtId="0" fontId="0" fillId="0" borderId="0"/>
  </cellStyleXfs>
  <cellXfs count="75">
    <xf numFmtId="0" fontId="0" fillId="0" borderId="0" xfId="0"/>
    <xf numFmtId="0" fontId="4" fillId="0" borderId="2" xfId="0" applyFont="1" applyBorder="1" applyAlignment="1">
      <alignment vertical="center" wrapText="1"/>
    </xf>
    <xf numFmtId="0" fontId="4" fillId="4" borderId="2" xfId="0" applyFont="1" applyFill="1" applyBorder="1" applyAlignment="1">
      <alignment vertical="center" wrapText="1"/>
    </xf>
    <xf numFmtId="4" fontId="5" fillId="2" borderId="2" xfId="0" applyNumberFormat="1" applyFont="1" applyFill="1" applyBorder="1" applyAlignment="1">
      <alignment vertical="center" wrapText="1"/>
    </xf>
    <xf numFmtId="0" fontId="4" fillId="3" borderId="2" xfId="0" applyFont="1" applyFill="1" applyBorder="1" applyAlignment="1">
      <alignment vertical="center" wrapText="1"/>
    </xf>
    <xf numFmtId="0" fontId="3" fillId="3" borderId="2" xfId="0" applyFont="1" applyFill="1" applyBorder="1" applyAlignment="1">
      <alignment vertical="center" wrapText="1"/>
    </xf>
    <xf numFmtId="0" fontId="1" fillId="2" borderId="1" xfId="0" applyFont="1" applyFill="1" applyBorder="1" applyAlignment="1">
      <alignment horizontal="left" vertical="center" wrapText="1"/>
    </xf>
    <xf numFmtId="0" fontId="1" fillId="2" borderId="1" xfId="0" applyFont="1" applyFill="1" applyBorder="1" applyAlignment="1">
      <alignment horizontal="left" vertical="center" wrapText="1"/>
    </xf>
    <xf numFmtId="0" fontId="2" fillId="0" borderId="0" xfId="0" applyFont="1" applyAlignment="1">
      <alignment horizontal="center" vertical="center"/>
    </xf>
    <xf numFmtId="0" fontId="5" fillId="2" borderId="2" xfId="0" applyFont="1" applyFill="1" applyBorder="1" applyAlignment="1">
      <alignment horizontal="center" vertical="center" wrapText="1"/>
    </xf>
    <xf numFmtId="164" fontId="5" fillId="2" borderId="2" xfId="0" applyNumberFormat="1" applyFont="1" applyFill="1" applyBorder="1" applyAlignment="1">
      <alignment horizontal="center" vertical="center" wrapText="1"/>
    </xf>
    <xf numFmtId="0" fontId="5" fillId="2" borderId="0" xfId="0" applyFont="1" applyFill="1" applyAlignment="1">
      <alignment horizontal="center" vertical="center" wrapText="1"/>
    </xf>
    <xf numFmtId="0" fontId="4" fillId="0" borderId="2" xfId="0" applyFont="1" applyBorder="1" applyAlignment="1">
      <alignment horizontal="center" vertical="center" wrapText="1"/>
    </xf>
    <xf numFmtId="0" fontId="6" fillId="4" borderId="2" xfId="0" applyFont="1" applyFill="1" applyBorder="1" applyAlignment="1">
      <alignment horizontal="center" vertical="center" wrapText="1"/>
    </xf>
    <xf numFmtId="165" fontId="7" fillId="4" borderId="2"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0" fontId="6" fillId="4" borderId="2" xfId="0" applyFont="1" applyFill="1" applyBorder="1" applyAlignment="1">
      <alignment horizontal="center" vertical="center"/>
    </xf>
    <xf numFmtId="0" fontId="8" fillId="4" borderId="2" xfId="0" applyFont="1" applyFill="1" applyBorder="1" applyAlignment="1">
      <alignment horizontal="center" vertical="center" wrapText="1"/>
    </xf>
    <xf numFmtId="166" fontId="8" fillId="4" borderId="2" xfId="0" applyNumberFormat="1" applyFont="1" applyFill="1" applyBorder="1" applyAlignment="1">
      <alignment horizontal="center" vertical="center" wrapText="1"/>
    </xf>
    <xf numFmtId="167" fontId="6" fillId="0" borderId="2" xfId="0" applyNumberFormat="1" applyFont="1" applyBorder="1" applyAlignment="1">
      <alignment horizontal="center" vertical="center"/>
    </xf>
    <xf numFmtId="0" fontId="9" fillId="4" borderId="2" xfId="0" applyFont="1" applyFill="1" applyBorder="1" applyAlignment="1">
      <alignment horizontal="center" vertical="center"/>
    </xf>
    <xf numFmtId="168" fontId="8" fillId="4" borderId="2" xfId="0" applyNumberFormat="1" applyFont="1" applyFill="1" applyBorder="1" applyAlignment="1">
      <alignment horizontal="center" vertical="center" wrapText="1"/>
    </xf>
    <xf numFmtId="169" fontId="4" fillId="0" borderId="2" xfId="0" applyNumberFormat="1" applyFont="1" applyBorder="1" applyAlignment="1">
      <alignment horizontal="center" vertical="center" wrapText="1"/>
    </xf>
    <xf numFmtId="0" fontId="10" fillId="4" borderId="2" xfId="0" applyFont="1" applyFill="1" applyBorder="1" applyAlignment="1">
      <alignment horizontal="center" vertical="center" wrapText="1"/>
    </xf>
    <xf numFmtId="166" fontId="8" fillId="4" borderId="2" xfId="0" applyNumberFormat="1" applyFont="1" applyFill="1" applyBorder="1" applyAlignment="1">
      <alignment horizontal="center" vertical="center"/>
    </xf>
    <xf numFmtId="0" fontId="11" fillId="4" borderId="2" xfId="0" applyFont="1" applyFill="1" applyBorder="1" applyAlignment="1">
      <alignment horizontal="center" vertical="center" wrapText="1"/>
    </xf>
    <xf numFmtId="49" fontId="11" fillId="4" borderId="2" xfId="0" applyNumberFormat="1" applyFont="1" applyFill="1" applyBorder="1" applyAlignment="1">
      <alignment horizontal="center" vertical="center"/>
    </xf>
    <xf numFmtId="167" fontId="6" fillId="4" borderId="2" xfId="0" applyNumberFormat="1" applyFont="1" applyFill="1" applyBorder="1" applyAlignment="1">
      <alignment horizontal="center" vertical="center" wrapText="1"/>
    </xf>
    <xf numFmtId="165" fontId="7" fillId="0" borderId="2" xfId="0" applyNumberFormat="1" applyFont="1" applyBorder="1" applyAlignment="1">
      <alignment horizontal="center" vertical="center" wrapText="1"/>
    </xf>
    <xf numFmtId="0" fontId="8" fillId="0" borderId="2" xfId="0" applyFont="1" applyBorder="1" applyAlignment="1">
      <alignment horizontal="center" vertical="center" wrapText="1"/>
    </xf>
    <xf numFmtId="166" fontId="10" fillId="4" borderId="2"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168" fontId="8" fillId="0" borderId="2" xfId="0" applyNumberFormat="1" applyFont="1" applyBorder="1" applyAlignment="1">
      <alignment horizontal="center" vertical="center" wrapText="1"/>
    </xf>
    <xf numFmtId="166" fontId="8" fillId="0" borderId="2" xfId="0" applyNumberFormat="1" applyFont="1" applyBorder="1" applyAlignment="1">
      <alignment horizontal="center" vertical="center"/>
    </xf>
    <xf numFmtId="49" fontId="8" fillId="0" borderId="2" xfId="0" applyNumberFormat="1" applyFont="1" applyBorder="1" applyAlignment="1">
      <alignment horizontal="center" vertical="center"/>
    </xf>
    <xf numFmtId="166" fontId="8" fillId="0" borderId="2" xfId="0" applyNumberFormat="1" applyFont="1" applyBorder="1" applyAlignment="1">
      <alignment horizontal="center" vertical="center" wrapText="1"/>
    </xf>
    <xf numFmtId="0" fontId="6" fillId="0" borderId="2" xfId="0" applyFont="1" applyBorder="1" applyAlignment="1">
      <alignment horizontal="center" vertical="center"/>
    </xf>
    <xf numFmtId="0" fontId="9" fillId="0" borderId="2" xfId="0" applyFont="1" applyBorder="1" applyAlignment="1">
      <alignment horizontal="center" vertical="center"/>
    </xf>
    <xf numFmtId="0" fontId="7" fillId="0" borderId="2" xfId="0" applyFont="1" applyBorder="1" applyAlignment="1">
      <alignment horizontal="center" vertical="center" wrapText="1"/>
    </xf>
    <xf numFmtId="49" fontId="7" fillId="0" borderId="2" xfId="0" applyNumberFormat="1" applyFont="1" applyBorder="1" applyAlignment="1">
      <alignment horizontal="center" vertical="center"/>
    </xf>
    <xf numFmtId="0" fontId="0" fillId="0" borderId="2" xfId="0" applyBorder="1"/>
    <xf numFmtId="165" fontId="7" fillId="0" borderId="2" xfId="0" applyNumberFormat="1" applyFont="1" applyBorder="1" applyAlignment="1">
      <alignment horizontal="center" vertical="center"/>
    </xf>
    <xf numFmtId="0" fontId="11" fillId="0" borderId="2" xfId="0" applyFont="1" applyBorder="1" applyAlignment="1">
      <alignment horizontal="center" vertical="center" wrapText="1"/>
    </xf>
    <xf numFmtId="165" fontId="0" fillId="0" borderId="2" xfId="0" applyNumberFormat="1" applyBorder="1"/>
    <xf numFmtId="165" fontId="13" fillId="0" borderId="2" xfId="0" applyNumberFormat="1" applyFont="1" applyBorder="1" applyAlignment="1">
      <alignment horizontal="center" vertical="center" wrapText="1"/>
    </xf>
    <xf numFmtId="0" fontId="8" fillId="0" borderId="2" xfId="0" applyFont="1" applyBorder="1" applyAlignment="1">
      <alignment horizontal="center" vertical="center"/>
    </xf>
    <xf numFmtId="1" fontId="8" fillId="0" borderId="2" xfId="0" applyNumberFormat="1" applyFont="1" applyBorder="1" applyAlignment="1">
      <alignment horizontal="center" vertical="center" wrapText="1"/>
    </xf>
    <xf numFmtId="0" fontId="10" fillId="4" borderId="2" xfId="0" applyFont="1" applyFill="1" applyBorder="1" applyAlignment="1">
      <alignment horizontal="left" vertical="center" wrapText="1"/>
    </xf>
    <xf numFmtId="0" fontId="14" fillId="0" borderId="2" xfId="0" applyFont="1" applyBorder="1" applyAlignment="1">
      <alignment horizontal="center" vertical="center" wrapText="1"/>
    </xf>
    <xf numFmtId="166" fontId="6" fillId="0" borderId="2" xfId="0" applyNumberFormat="1" applyFont="1" applyBorder="1" applyAlignment="1">
      <alignment horizontal="center" vertical="center"/>
    </xf>
    <xf numFmtId="166" fontId="6" fillId="0" borderId="2" xfId="0" applyNumberFormat="1" applyFont="1" applyBorder="1" applyAlignment="1">
      <alignment horizontal="center" vertical="center" wrapText="1"/>
    </xf>
    <xf numFmtId="49" fontId="11" fillId="0" borderId="2" xfId="0" applyNumberFormat="1" applyFont="1" applyBorder="1" applyAlignment="1">
      <alignment horizontal="center" vertical="center"/>
    </xf>
    <xf numFmtId="168" fontId="7" fillId="4" borderId="3" xfId="0" applyNumberFormat="1" applyFont="1" applyFill="1" applyBorder="1" applyAlignment="1">
      <alignment horizontal="center" vertical="center" wrapText="1"/>
    </xf>
    <xf numFmtId="0" fontId="13" fillId="0" borderId="0" xfId="0" applyFont="1" applyAlignment="1">
      <alignment horizontal="center" vertical="center" wrapText="1"/>
    </xf>
    <xf numFmtId="165" fontId="13" fillId="0" borderId="0" xfId="0" applyNumberFormat="1" applyFont="1" applyAlignment="1">
      <alignment horizontal="center" vertical="center"/>
    </xf>
    <xf numFmtId="0" fontId="13" fillId="0" borderId="2" xfId="0" applyFont="1" applyBorder="1" applyAlignment="1">
      <alignment horizontal="center" vertical="center"/>
    </xf>
    <xf numFmtId="0" fontId="7" fillId="0" borderId="4" xfId="0" applyFont="1" applyBorder="1" applyAlignment="1">
      <alignment horizontal="center" vertical="center"/>
    </xf>
    <xf numFmtId="0" fontId="13" fillId="0" borderId="0" xfId="0" applyFont="1" applyAlignment="1">
      <alignment horizontal="center" vertical="center"/>
    </xf>
    <xf numFmtId="14" fontId="13" fillId="0" borderId="0" xfId="0" applyNumberFormat="1" applyFont="1" applyAlignment="1">
      <alignment horizontal="center" vertical="center"/>
    </xf>
    <xf numFmtId="0" fontId="7" fillId="0" borderId="3" xfId="0" applyFont="1" applyBorder="1" applyAlignment="1">
      <alignment horizontal="center" vertical="center" wrapText="1"/>
    </xf>
    <xf numFmtId="0" fontId="7" fillId="0" borderId="3" xfId="0" applyFont="1" applyBorder="1" applyAlignment="1">
      <alignment vertical="center" wrapText="1"/>
    </xf>
    <xf numFmtId="166" fontId="7" fillId="0" borderId="3" xfId="0" applyNumberFormat="1" applyFont="1" applyBorder="1" applyAlignment="1">
      <alignment horizontal="center" vertical="center" wrapText="1"/>
    </xf>
    <xf numFmtId="168" fontId="7" fillId="0" borderId="3" xfId="0" applyNumberFormat="1" applyFont="1" applyBorder="1" applyAlignment="1">
      <alignment horizontal="center" vertical="center" wrapText="1"/>
    </xf>
    <xf numFmtId="166" fontId="9" fillId="0" borderId="2" xfId="0" applyNumberFormat="1" applyFont="1" applyBorder="1" applyAlignment="1">
      <alignment horizontal="center" vertical="center"/>
    </xf>
    <xf numFmtId="166" fontId="9" fillId="4" borderId="2" xfId="0" applyNumberFormat="1" applyFont="1" applyFill="1" applyBorder="1" applyAlignment="1">
      <alignment horizontal="center" vertical="center"/>
    </xf>
    <xf numFmtId="166" fontId="11" fillId="4" borderId="2" xfId="0" applyNumberFormat="1" applyFont="1" applyFill="1" applyBorder="1" applyAlignment="1">
      <alignment horizontal="center" vertical="center"/>
    </xf>
    <xf numFmtId="0" fontId="7" fillId="4" borderId="2" xfId="0" applyFont="1" applyFill="1" applyBorder="1" applyAlignment="1">
      <alignment horizontal="center" vertical="center" wrapText="1"/>
    </xf>
    <xf numFmtId="0" fontId="14" fillId="4" borderId="2" xfId="0" applyFont="1" applyFill="1" applyBorder="1" applyAlignment="1">
      <alignment horizontal="center" vertical="center" wrapText="1"/>
    </xf>
    <xf numFmtId="0" fontId="0" fillId="4" borderId="2" xfId="0" applyFill="1" applyBorder="1"/>
    <xf numFmtId="0" fontId="7" fillId="0" borderId="2" xfId="0" applyFont="1" applyBorder="1" applyAlignment="1">
      <alignment horizontal="center" vertical="center"/>
    </xf>
    <xf numFmtId="1" fontId="8" fillId="0" borderId="2" xfId="0" applyNumberFormat="1" applyFont="1" applyBorder="1" applyAlignment="1">
      <alignment horizontal="center" vertical="center"/>
    </xf>
    <xf numFmtId="49" fontId="7" fillId="0" borderId="2" xfId="0" applyNumberFormat="1" applyFont="1" applyBorder="1" applyAlignment="1">
      <alignment horizontal="center" vertical="center" wrapText="1"/>
    </xf>
    <xf numFmtId="0" fontId="15" fillId="4" borderId="2" xfId="0" applyFont="1" applyFill="1" applyBorder="1" applyAlignment="1">
      <alignment horizontal="left" vertical="center" wrapText="1"/>
    </xf>
    <xf numFmtId="1" fontId="9" fillId="0" borderId="2" xfId="0" applyNumberFormat="1" applyFont="1" applyBorder="1" applyAlignment="1">
      <alignment horizontal="center" vertical="center"/>
    </xf>
    <xf numFmtId="0" fontId="0" fillId="0" borderId="0" xfId="0" applyAlignment="1">
      <alignment horizontal="center"/>
    </xf>
  </cellXfs>
  <cellStyles count="1">
    <cellStyle name="Normal" xfId="0" builtinId="0"/>
  </cellStyles>
  <dxfs count="4">
    <dxf>
      <font>
        <b val="0"/>
        <sz val="11"/>
        <color rgb="FF000000"/>
        <name val="Calibri"/>
        <charset val="1"/>
      </font>
      <fill>
        <patternFill>
          <bgColor rgb="FFFF0000"/>
        </patternFill>
      </fill>
    </dxf>
    <dxf>
      <font>
        <b val="0"/>
        <sz val="11"/>
        <color rgb="FF000000"/>
        <name val="Calibri"/>
        <charset val="1"/>
      </font>
      <fill>
        <patternFill>
          <bgColor rgb="FF008000"/>
        </patternFill>
      </fill>
    </dxf>
    <dxf>
      <font>
        <b val="0"/>
        <sz val="11"/>
        <color rgb="FF000000"/>
        <name val="Calibri"/>
        <charset val="1"/>
      </font>
      <fill>
        <patternFill>
          <bgColor rgb="FFFFFF00"/>
        </patternFill>
      </fill>
    </dxf>
    <dxf>
      <font>
        <b val="0"/>
        <sz val="11"/>
        <color rgb="FF000000"/>
        <name val="Calibri"/>
        <charset val="1"/>
      </font>
      <fill>
        <patternFill>
          <bgColor rgb="FFFFCC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1C4587"/>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209"/>
  <sheetViews>
    <sheetView tabSelected="1" zoomScaleNormal="100" workbookViewId="0">
      <pane ySplit="5" topLeftCell="A6" activePane="bottomLeft" state="frozen"/>
      <selection pane="bottomLeft" activeCell="Q56" sqref="Q56"/>
    </sheetView>
  </sheetViews>
  <sheetFormatPr defaultColWidth="14.44140625" defaultRowHeight="14.4" x14ac:dyDescent="0.3"/>
  <cols>
    <col min="1" max="1" width="16.44140625" customWidth="1"/>
    <col min="2" max="2" width="47.44140625" customWidth="1"/>
    <col min="3" max="3" width="24.88671875" customWidth="1"/>
    <col min="4" max="4" width="50.5546875" customWidth="1"/>
    <col min="5" max="5" width="28" customWidth="1"/>
    <col min="6" max="6" width="21.33203125" customWidth="1"/>
    <col min="7" max="7" width="26" customWidth="1"/>
    <col min="9" max="9" width="14.33203125" customWidth="1"/>
    <col min="10" max="10" width="14.6640625" customWidth="1"/>
    <col min="11" max="11" width="13" customWidth="1"/>
    <col min="12" max="12" width="12.44140625" customWidth="1"/>
    <col min="13" max="13" width="20.44140625" customWidth="1"/>
    <col min="14" max="14" width="17.5546875" customWidth="1"/>
    <col min="15" max="15" width="16.6640625" customWidth="1"/>
    <col min="16" max="16" width="20.109375" customWidth="1"/>
    <col min="17" max="18" width="21.33203125" customWidth="1"/>
    <col min="19" max="19" width="21.88671875" customWidth="1"/>
    <col min="20" max="34" width="14.6640625" customWidth="1"/>
  </cols>
  <sheetData>
    <row r="1" spans="1:34" ht="15" customHeight="1" x14ac:dyDescent="0.3">
      <c r="A1" s="7"/>
      <c r="B1" s="6" t="s">
        <v>0</v>
      </c>
      <c r="C1" s="6"/>
      <c r="D1" s="6"/>
      <c r="E1" s="6"/>
      <c r="F1" s="6"/>
      <c r="G1" s="6"/>
      <c r="H1" s="6"/>
      <c r="I1" s="6"/>
      <c r="J1" s="6"/>
      <c r="K1" s="6"/>
      <c r="L1" s="6"/>
      <c r="M1" s="6"/>
      <c r="N1" s="6"/>
      <c r="O1" s="6"/>
      <c r="P1" s="6"/>
      <c r="Q1" s="6"/>
      <c r="R1" s="6"/>
      <c r="S1" s="6"/>
      <c r="T1" s="8"/>
      <c r="U1" s="8"/>
      <c r="V1" s="8"/>
      <c r="W1" s="8"/>
      <c r="X1" s="8"/>
      <c r="Y1" s="8"/>
      <c r="Z1" s="8"/>
      <c r="AA1" s="8"/>
      <c r="AB1" s="8"/>
      <c r="AC1" s="8"/>
      <c r="AD1" s="8"/>
      <c r="AE1" s="8"/>
      <c r="AF1" s="8"/>
      <c r="AG1" s="8"/>
      <c r="AH1" s="8"/>
    </row>
    <row r="2" spans="1:34" ht="21" customHeight="1" x14ac:dyDescent="0.3">
      <c r="A2" s="7"/>
      <c r="B2" s="6" t="s">
        <v>1</v>
      </c>
      <c r="C2" s="6"/>
      <c r="D2" s="6"/>
      <c r="E2" s="6"/>
      <c r="F2" s="6"/>
      <c r="G2" s="6"/>
      <c r="H2" s="6"/>
      <c r="I2" s="6"/>
      <c r="J2" s="6"/>
      <c r="K2" s="6"/>
      <c r="L2" s="6"/>
      <c r="M2" s="6"/>
      <c r="N2" s="6"/>
      <c r="O2" s="6"/>
      <c r="P2" s="6"/>
      <c r="Q2" s="6"/>
      <c r="R2" s="6"/>
      <c r="S2" s="6"/>
      <c r="T2" s="8"/>
      <c r="U2" s="8"/>
      <c r="V2" s="8"/>
      <c r="W2" s="8"/>
      <c r="X2" s="8"/>
      <c r="Y2" s="8"/>
      <c r="Z2" s="8"/>
      <c r="AA2" s="8"/>
      <c r="AB2" s="8"/>
      <c r="AC2" s="8"/>
      <c r="AD2" s="8"/>
      <c r="AE2" s="8"/>
      <c r="AF2" s="8"/>
      <c r="AG2" s="8"/>
      <c r="AH2" s="8"/>
    </row>
    <row r="3" spans="1:34" ht="21" customHeight="1" x14ac:dyDescent="0.3">
      <c r="A3" s="7"/>
      <c r="B3" s="6" t="s">
        <v>2</v>
      </c>
      <c r="C3" s="6"/>
      <c r="D3" s="6"/>
      <c r="E3" s="6"/>
      <c r="F3" s="6"/>
      <c r="G3" s="6"/>
      <c r="H3" s="6"/>
      <c r="I3" s="6"/>
      <c r="J3" s="6"/>
      <c r="K3" s="6"/>
      <c r="L3" s="6"/>
      <c r="M3" s="6"/>
      <c r="N3" s="6"/>
      <c r="O3" s="6"/>
      <c r="P3" s="6"/>
      <c r="Q3" s="6"/>
      <c r="R3" s="6"/>
      <c r="S3" s="6"/>
      <c r="T3" s="8"/>
      <c r="U3" s="8"/>
      <c r="V3" s="8"/>
      <c r="W3" s="8"/>
      <c r="X3" s="8"/>
      <c r="Y3" s="8"/>
      <c r="Z3" s="8"/>
      <c r="AA3" s="8"/>
      <c r="AB3" s="8"/>
      <c r="AC3" s="8"/>
      <c r="AD3" s="8"/>
      <c r="AE3" s="8"/>
      <c r="AF3" s="8"/>
      <c r="AG3" s="8"/>
      <c r="AH3" s="8"/>
    </row>
    <row r="4" spans="1:34" ht="15" customHeight="1" x14ac:dyDescent="0.3">
      <c r="A4" s="5" t="s">
        <v>3</v>
      </c>
      <c r="B4" s="5"/>
      <c r="C4" s="4" t="s">
        <v>4</v>
      </c>
      <c r="D4" s="4"/>
      <c r="E4" s="4"/>
      <c r="F4" s="4"/>
      <c r="G4" s="4"/>
      <c r="H4" s="4"/>
      <c r="I4" s="4"/>
      <c r="J4" s="4"/>
      <c r="K4" s="4"/>
      <c r="L4" s="4"/>
      <c r="M4" s="4"/>
      <c r="N4" s="4"/>
      <c r="O4" s="4"/>
      <c r="P4" s="4"/>
      <c r="Q4" s="4"/>
      <c r="R4" s="4"/>
      <c r="S4" s="4"/>
      <c r="T4" s="8"/>
      <c r="U4" s="8"/>
      <c r="V4" s="8"/>
      <c r="W4" s="8"/>
      <c r="X4" s="8"/>
      <c r="Y4" s="8"/>
      <c r="Z4" s="8"/>
      <c r="AA4" s="8"/>
      <c r="AB4" s="8"/>
      <c r="AC4" s="8"/>
      <c r="AD4" s="8"/>
      <c r="AE4" s="8"/>
      <c r="AF4" s="8"/>
      <c r="AG4" s="8"/>
      <c r="AH4" s="8"/>
    </row>
    <row r="5" spans="1:34" ht="55.2" x14ac:dyDescent="0.3">
      <c r="A5" s="9" t="s">
        <v>5</v>
      </c>
      <c r="B5" s="9" t="s">
        <v>6</v>
      </c>
      <c r="C5" s="9" t="s">
        <v>7</v>
      </c>
      <c r="D5" s="9" t="s">
        <v>8</v>
      </c>
      <c r="E5" s="9" t="s">
        <v>9</v>
      </c>
      <c r="F5" s="9" t="s">
        <v>10</v>
      </c>
      <c r="G5" s="9" t="s">
        <v>11</v>
      </c>
      <c r="H5" s="9" t="s">
        <v>12</v>
      </c>
      <c r="I5" s="9" t="s">
        <v>13</v>
      </c>
      <c r="J5" s="9" t="s">
        <v>14</v>
      </c>
      <c r="K5" s="10" t="s">
        <v>15</v>
      </c>
      <c r="L5" s="9" t="s">
        <v>16</v>
      </c>
      <c r="M5" s="9" t="s">
        <v>17</v>
      </c>
      <c r="N5" s="10" t="s">
        <v>18</v>
      </c>
      <c r="O5" s="9" t="s">
        <v>19</v>
      </c>
      <c r="P5" s="9" t="s">
        <v>20</v>
      </c>
      <c r="Q5" s="11" t="s">
        <v>21</v>
      </c>
      <c r="R5" s="11" t="s">
        <v>22</v>
      </c>
      <c r="S5" s="9" t="s">
        <v>23</v>
      </c>
      <c r="T5" s="8"/>
      <c r="U5" s="8"/>
      <c r="V5" s="8"/>
      <c r="W5" s="8"/>
      <c r="X5" s="8"/>
      <c r="Y5" s="8"/>
      <c r="Z5" s="8"/>
      <c r="AA5" s="8"/>
      <c r="AB5" s="8"/>
      <c r="AC5" s="8"/>
      <c r="AD5" s="8"/>
      <c r="AE5" s="8"/>
      <c r="AF5" s="8"/>
      <c r="AG5" s="8"/>
      <c r="AH5" s="8"/>
    </row>
    <row r="6" spans="1:34" ht="82.8" x14ac:dyDescent="0.3">
      <c r="A6" s="12">
        <v>1</v>
      </c>
      <c r="B6" s="13" t="s">
        <v>24</v>
      </c>
      <c r="C6" s="14" t="s">
        <v>25</v>
      </c>
      <c r="D6" s="13" t="s">
        <v>26</v>
      </c>
      <c r="E6" s="13" t="s">
        <v>27</v>
      </c>
      <c r="F6" s="15" t="s">
        <v>28</v>
      </c>
      <c r="G6" s="16" t="s">
        <v>29</v>
      </c>
      <c r="H6" s="17">
        <v>10</v>
      </c>
      <c r="I6" s="17">
        <v>2023</v>
      </c>
      <c r="J6" s="18">
        <v>45099</v>
      </c>
      <c r="K6" s="16"/>
      <c r="L6" s="19">
        <v>46925</v>
      </c>
      <c r="M6" s="20"/>
      <c r="N6" s="21"/>
      <c r="O6" s="22">
        <v>21006</v>
      </c>
      <c r="P6" s="21">
        <f>O6*12</f>
        <v>252072</v>
      </c>
      <c r="Q6" s="22">
        <f t="shared" ref="Q6:Q50" si="0">P6</f>
        <v>252072</v>
      </c>
      <c r="R6" s="23" t="s">
        <v>30</v>
      </c>
      <c r="S6" s="24" t="s">
        <v>31</v>
      </c>
      <c r="T6" s="8"/>
      <c r="U6" s="8"/>
      <c r="V6" s="8"/>
      <c r="W6" s="8"/>
      <c r="X6" s="8"/>
      <c r="Y6" s="8"/>
      <c r="Z6" s="8"/>
      <c r="AA6" s="8"/>
      <c r="AB6" s="8"/>
      <c r="AC6" s="8"/>
      <c r="AD6" s="8"/>
      <c r="AE6" s="8"/>
      <c r="AF6" s="8"/>
      <c r="AG6" s="8"/>
      <c r="AH6" s="8"/>
    </row>
    <row r="7" spans="1:34" ht="110.4" x14ac:dyDescent="0.3">
      <c r="A7" s="12">
        <v>2</v>
      </c>
      <c r="B7" s="13" t="s">
        <v>32</v>
      </c>
      <c r="C7" s="14" t="s">
        <v>33</v>
      </c>
      <c r="D7" s="13" t="s">
        <v>34</v>
      </c>
      <c r="E7" s="25" t="s">
        <v>35</v>
      </c>
      <c r="F7" s="15" t="s">
        <v>28</v>
      </c>
      <c r="G7" s="13" t="s">
        <v>36</v>
      </c>
      <c r="H7" s="26" t="s">
        <v>37</v>
      </c>
      <c r="I7" s="26" t="s">
        <v>38</v>
      </c>
      <c r="J7" s="18">
        <v>44747</v>
      </c>
      <c r="K7" s="16"/>
      <c r="L7" s="19">
        <v>45661</v>
      </c>
      <c r="M7" s="20"/>
      <c r="N7" s="21"/>
      <c r="O7" s="22" t="e">
        <f>P7/12</f>
        <v>#VALUE!</v>
      </c>
      <c r="P7" s="21" t="s">
        <v>39</v>
      </c>
      <c r="Q7" s="22" t="str">
        <f t="shared" si="0"/>
        <v>f</v>
      </c>
      <c r="R7" s="23" t="s">
        <v>40</v>
      </c>
      <c r="S7" s="24" t="s">
        <v>31</v>
      </c>
      <c r="T7" s="8"/>
      <c r="U7" s="8"/>
      <c r="V7" s="8"/>
      <c r="W7" s="8"/>
      <c r="X7" s="8"/>
      <c r="Y7" s="8"/>
      <c r="Z7" s="8"/>
      <c r="AA7" s="8"/>
      <c r="AB7" s="8"/>
      <c r="AC7" s="8"/>
      <c r="AD7" s="8"/>
      <c r="AE7" s="8"/>
      <c r="AF7" s="8"/>
      <c r="AG7" s="8"/>
      <c r="AH7" s="8"/>
    </row>
    <row r="8" spans="1:34" ht="96.6" x14ac:dyDescent="0.3">
      <c r="A8" s="12">
        <v>3</v>
      </c>
      <c r="B8" s="13" t="s">
        <v>41</v>
      </c>
      <c r="C8" s="14" t="s">
        <v>42</v>
      </c>
      <c r="D8" s="13" t="s">
        <v>43</v>
      </c>
      <c r="E8" s="13" t="s">
        <v>44</v>
      </c>
      <c r="F8" s="15" t="s">
        <v>28</v>
      </c>
      <c r="G8" s="13" t="s">
        <v>29</v>
      </c>
      <c r="H8" s="17">
        <v>16</v>
      </c>
      <c r="I8" s="17">
        <v>2022</v>
      </c>
      <c r="J8" s="18">
        <v>44826</v>
      </c>
      <c r="K8" s="27" t="s">
        <v>45</v>
      </c>
      <c r="L8" s="19">
        <v>45556</v>
      </c>
      <c r="M8" s="13"/>
      <c r="N8" s="21"/>
      <c r="O8" s="22">
        <f>P8/12</f>
        <v>3200</v>
      </c>
      <c r="P8" s="21">
        <v>38400</v>
      </c>
      <c r="Q8" s="22">
        <f t="shared" si="0"/>
        <v>38400</v>
      </c>
      <c r="R8" s="23" t="s">
        <v>46</v>
      </c>
      <c r="S8" s="24" t="s">
        <v>31</v>
      </c>
      <c r="T8" s="8"/>
      <c r="U8" s="8"/>
      <c r="V8" s="8"/>
      <c r="W8" s="8"/>
      <c r="X8" s="8"/>
      <c r="Y8" s="8"/>
      <c r="Z8" s="8"/>
      <c r="AA8" s="8"/>
      <c r="AB8" s="8"/>
      <c r="AC8" s="8"/>
      <c r="AD8" s="8"/>
      <c r="AE8" s="8"/>
      <c r="AF8" s="8"/>
      <c r="AG8" s="8"/>
      <c r="AH8" s="8"/>
    </row>
    <row r="9" spans="1:34" ht="55.2" x14ac:dyDescent="0.3">
      <c r="A9" s="12">
        <v>4</v>
      </c>
      <c r="B9" s="23" t="s">
        <v>47</v>
      </c>
      <c r="C9" s="28" t="s">
        <v>48</v>
      </c>
      <c r="D9" s="13" t="s">
        <v>49</v>
      </c>
      <c r="E9" s="25" t="s">
        <v>50</v>
      </c>
      <c r="F9" s="15" t="s">
        <v>28</v>
      </c>
      <c r="G9" s="13" t="s">
        <v>36</v>
      </c>
      <c r="H9" s="29">
        <v>16</v>
      </c>
      <c r="I9" s="29">
        <v>2023</v>
      </c>
      <c r="J9" s="30">
        <v>45222</v>
      </c>
      <c r="K9" s="30"/>
      <c r="L9" s="19">
        <v>46134</v>
      </c>
      <c r="M9" s="31"/>
      <c r="N9" s="32"/>
      <c r="O9" s="22">
        <f>P9/12</f>
        <v>12172.5</v>
      </c>
      <c r="P9" s="32">
        <v>146070</v>
      </c>
      <c r="Q9" s="22">
        <f t="shared" si="0"/>
        <v>146070</v>
      </c>
      <c r="R9" s="23" t="s">
        <v>40</v>
      </c>
      <c r="S9" s="33" t="s">
        <v>31</v>
      </c>
      <c r="T9" s="8"/>
      <c r="U9" s="8"/>
      <c r="V9" s="8"/>
      <c r="W9" s="8"/>
      <c r="X9" s="8"/>
      <c r="Y9" s="8"/>
      <c r="Z9" s="8"/>
      <c r="AA9" s="8"/>
      <c r="AB9" s="8"/>
      <c r="AC9" s="8"/>
      <c r="AD9" s="8"/>
      <c r="AE9" s="8"/>
      <c r="AF9" s="8"/>
      <c r="AG9" s="8"/>
      <c r="AH9" s="8"/>
    </row>
    <row r="10" spans="1:34" ht="39.6" x14ac:dyDescent="0.3">
      <c r="A10" s="12">
        <v>5</v>
      </c>
      <c r="B10" s="31" t="s">
        <v>51</v>
      </c>
      <c r="C10" s="28" t="s">
        <v>52</v>
      </c>
      <c r="D10" s="31" t="s">
        <v>53</v>
      </c>
      <c r="E10" s="31" t="s">
        <v>54</v>
      </c>
      <c r="F10" s="15" t="s">
        <v>28</v>
      </c>
      <c r="G10" s="31" t="s">
        <v>36</v>
      </c>
      <c r="H10" s="34" t="s">
        <v>55</v>
      </c>
      <c r="I10" s="34" t="s">
        <v>56</v>
      </c>
      <c r="J10" s="35">
        <v>44015</v>
      </c>
      <c r="K10" s="36"/>
      <c r="L10" s="19">
        <v>45840</v>
      </c>
      <c r="M10" s="37"/>
      <c r="N10" s="32"/>
      <c r="O10" s="22" t="s">
        <v>57</v>
      </c>
      <c r="P10" s="32">
        <v>0</v>
      </c>
      <c r="Q10" s="22">
        <f t="shared" si="0"/>
        <v>0</v>
      </c>
      <c r="R10" s="23" t="s">
        <v>58</v>
      </c>
      <c r="S10" s="33" t="s">
        <v>31</v>
      </c>
      <c r="T10" s="8"/>
      <c r="U10" s="8"/>
      <c r="V10" s="8"/>
      <c r="W10" s="8"/>
      <c r="X10" s="8"/>
      <c r="Y10" s="8"/>
      <c r="Z10" s="8"/>
      <c r="AA10" s="8"/>
      <c r="AB10" s="8"/>
      <c r="AC10" s="8"/>
      <c r="AD10" s="8"/>
      <c r="AE10" s="8"/>
      <c r="AF10" s="8"/>
      <c r="AG10" s="8"/>
      <c r="AH10" s="8"/>
    </row>
    <row r="11" spans="1:34" ht="69" x14ac:dyDescent="0.3">
      <c r="A11" s="12">
        <v>6</v>
      </c>
      <c r="B11" s="31" t="s">
        <v>59</v>
      </c>
      <c r="C11" s="28" t="s">
        <v>60</v>
      </c>
      <c r="D11" s="31" t="s">
        <v>61</v>
      </c>
      <c r="E11" s="31" t="s">
        <v>62</v>
      </c>
      <c r="F11" s="15" t="s">
        <v>28</v>
      </c>
      <c r="G11" s="36" t="s">
        <v>29</v>
      </c>
      <c r="H11" s="34" t="s">
        <v>63</v>
      </c>
      <c r="I11" s="34" t="s">
        <v>64</v>
      </c>
      <c r="J11" s="35">
        <v>45096</v>
      </c>
      <c r="K11" s="36"/>
      <c r="L11" s="19">
        <v>45644</v>
      </c>
      <c r="M11" s="37"/>
      <c r="N11" s="32"/>
      <c r="O11" s="22" t="s">
        <v>57</v>
      </c>
      <c r="P11" s="32">
        <v>21000</v>
      </c>
      <c r="Q11" s="22">
        <f t="shared" si="0"/>
        <v>21000</v>
      </c>
      <c r="R11" s="23" t="s">
        <v>58</v>
      </c>
      <c r="S11" s="33" t="s">
        <v>31</v>
      </c>
      <c r="T11" s="8"/>
      <c r="U11" s="8"/>
      <c r="V11" s="8"/>
      <c r="W11" s="8"/>
      <c r="X11" s="8"/>
      <c r="Y11" s="8"/>
      <c r="Z11" s="8"/>
      <c r="AA11" s="8"/>
      <c r="AB11" s="8"/>
      <c r="AC11" s="8"/>
      <c r="AD11" s="8"/>
      <c r="AE11" s="8"/>
      <c r="AF11" s="8"/>
      <c r="AG11" s="8"/>
      <c r="AH11" s="8"/>
    </row>
    <row r="12" spans="1:34" ht="52.8" x14ac:dyDescent="0.3">
      <c r="A12" s="12">
        <v>7</v>
      </c>
      <c r="B12" s="38" t="s">
        <v>59</v>
      </c>
      <c r="C12" s="28" t="s">
        <v>60</v>
      </c>
      <c r="D12" s="23" t="s">
        <v>65</v>
      </c>
      <c r="E12" s="29" t="s">
        <v>66</v>
      </c>
      <c r="F12" s="15" t="s">
        <v>28</v>
      </c>
      <c r="G12" s="38" t="s">
        <v>29</v>
      </c>
      <c r="H12" s="36">
        <v>15</v>
      </c>
      <c r="I12" s="36">
        <v>2023</v>
      </c>
      <c r="J12" s="35">
        <v>45201</v>
      </c>
      <c r="K12" s="39"/>
      <c r="L12" s="19">
        <v>45567</v>
      </c>
      <c r="M12" s="40"/>
      <c r="N12" s="32"/>
      <c r="O12" s="22" t="s">
        <v>57</v>
      </c>
      <c r="P12" s="32">
        <v>24000</v>
      </c>
      <c r="Q12" s="22">
        <f t="shared" si="0"/>
        <v>24000</v>
      </c>
      <c r="R12" s="23" t="s">
        <v>67</v>
      </c>
      <c r="S12" s="33" t="s">
        <v>31</v>
      </c>
      <c r="T12" s="8"/>
      <c r="U12" s="8"/>
      <c r="V12" s="8"/>
      <c r="W12" s="8"/>
      <c r="X12" s="8"/>
      <c r="Y12" s="8"/>
      <c r="Z12" s="8"/>
      <c r="AA12" s="8"/>
      <c r="AB12" s="8"/>
      <c r="AC12" s="8"/>
      <c r="AD12" s="8"/>
      <c r="AE12" s="8"/>
      <c r="AF12" s="8"/>
      <c r="AG12" s="8"/>
      <c r="AH12" s="8"/>
    </row>
    <row r="13" spans="1:34" ht="82.8" x14ac:dyDescent="0.3">
      <c r="A13" s="12">
        <v>8</v>
      </c>
      <c r="B13" s="31" t="s">
        <v>68</v>
      </c>
      <c r="C13" s="41" t="s">
        <v>69</v>
      </c>
      <c r="D13" s="31" t="s">
        <v>70</v>
      </c>
      <c r="E13" s="31" t="s">
        <v>71</v>
      </c>
      <c r="F13" s="15" t="s">
        <v>28</v>
      </c>
      <c r="G13" s="36" t="s">
        <v>29</v>
      </c>
      <c r="H13" s="29">
        <v>10</v>
      </c>
      <c r="I13" s="29">
        <v>2022</v>
      </c>
      <c r="J13" s="35">
        <v>45099</v>
      </c>
      <c r="K13" s="36" t="s">
        <v>72</v>
      </c>
      <c r="L13" s="19">
        <v>45464</v>
      </c>
      <c r="M13" s="37"/>
      <c r="N13" s="32"/>
      <c r="O13" s="22" t="s">
        <v>57</v>
      </c>
      <c r="P13" s="32">
        <v>5238.04</v>
      </c>
      <c r="Q13" s="22">
        <f t="shared" si="0"/>
        <v>5238.04</v>
      </c>
      <c r="R13" s="23" t="s">
        <v>73</v>
      </c>
      <c r="S13" s="33" t="s">
        <v>31</v>
      </c>
      <c r="T13" s="8"/>
      <c r="U13" s="8"/>
      <c r="V13" s="8"/>
      <c r="W13" s="8"/>
      <c r="X13" s="8"/>
      <c r="Y13" s="8"/>
      <c r="Z13" s="8"/>
      <c r="AA13" s="8"/>
      <c r="AB13" s="8"/>
      <c r="AC13" s="8"/>
      <c r="AD13" s="8"/>
      <c r="AE13" s="8"/>
      <c r="AF13" s="8"/>
      <c r="AG13" s="8"/>
      <c r="AH13" s="8"/>
    </row>
    <row r="14" spans="1:34" ht="27.6" x14ac:dyDescent="0.3">
      <c r="A14" s="12">
        <v>9</v>
      </c>
      <c r="B14" s="31" t="s">
        <v>74</v>
      </c>
      <c r="C14" s="41" t="s">
        <v>75</v>
      </c>
      <c r="D14" s="31" t="s">
        <v>76</v>
      </c>
      <c r="E14" s="42" t="s">
        <v>77</v>
      </c>
      <c r="F14" s="15" t="s">
        <v>28</v>
      </c>
      <c r="G14" s="31" t="s">
        <v>36</v>
      </c>
      <c r="H14" s="42">
        <v>3</v>
      </c>
      <c r="I14" s="42">
        <v>2019</v>
      </c>
      <c r="J14" s="35">
        <v>45048</v>
      </c>
      <c r="K14" s="36" t="s">
        <v>78</v>
      </c>
      <c r="L14" s="19">
        <v>45413</v>
      </c>
      <c r="M14" s="37"/>
      <c r="N14" s="32"/>
      <c r="O14" s="22">
        <f>P14/12</f>
        <v>15820</v>
      </c>
      <c r="P14" s="32">
        <v>189840</v>
      </c>
      <c r="Q14" s="22">
        <f t="shared" si="0"/>
        <v>189840</v>
      </c>
      <c r="R14" s="23" t="s">
        <v>30</v>
      </c>
      <c r="S14" s="33" t="s">
        <v>31</v>
      </c>
      <c r="T14" s="8"/>
      <c r="U14" s="8"/>
      <c r="V14" s="8"/>
      <c r="W14" s="8"/>
      <c r="X14" s="8"/>
      <c r="Y14" s="8"/>
      <c r="Z14" s="8"/>
      <c r="AA14" s="8"/>
      <c r="AB14" s="8"/>
      <c r="AC14" s="8"/>
      <c r="AD14" s="8"/>
      <c r="AE14" s="8"/>
      <c r="AF14" s="8"/>
      <c r="AG14" s="8"/>
      <c r="AH14" s="8"/>
    </row>
    <row r="15" spans="1:34" ht="27.6" x14ac:dyDescent="0.3">
      <c r="A15" s="12">
        <v>10</v>
      </c>
      <c r="B15" s="31" t="s">
        <v>79</v>
      </c>
      <c r="C15" s="43" t="s">
        <v>80</v>
      </c>
      <c r="D15" s="31" t="s">
        <v>81</v>
      </c>
      <c r="E15" s="31" t="s">
        <v>82</v>
      </c>
      <c r="F15" s="15" t="s">
        <v>28</v>
      </c>
      <c r="G15" s="36" t="s">
        <v>29</v>
      </c>
      <c r="H15" s="29">
        <v>12</v>
      </c>
      <c r="I15" s="29">
        <v>2023</v>
      </c>
      <c r="J15" s="35">
        <v>45106</v>
      </c>
      <c r="K15" s="36"/>
      <c r="L15" s="19">
        <v>45471</v>
      </c>
      <c r="M15" s="37"/>
      <c r="N15" s="32"/>
      <c r="O15" s="22">
        <f>P15/12</f>
        <v>2350</v>
      </c>
      <c r="P15" s="32">
        <v>28200</v>
      </c>
      <c r="Q15" s="22">
        <f t="shared" si="0"/>
        <v>28200</v>
      </c>
      <c r="R15" s="23" t="s">
        <v>83</v>
      </c>
      <c r="S15" s="33" t="s">
        <v>31</v>
      </c>
      <c r="T15" s="8"/>
      <c r="U15" s="8"/>
      <c r="V15" s="8"/>
      <c r="W15" s="8"/>
      <c r="X15" s="8"/>
      <c r="Y15" s="8"/>
      <c r="Z15" s="8"/>
      <c r="AA15" s="8"/>
      <c r="AB15" s="8"/>
      <c r="AC15" s="8"/>
      <c r="AD15" s="8"/>
      <c r="AE15" s="8"/>
      <c r="AF15" s="8"/>
      <c r="AG15" s="8"/>
      <c r="AH15" s="8"/>
    </row>
    <row r="16" spans="1:34" ht="41.4" x14ac:dyDescent="0.3">
      <c r="A16" s="12">
        <v>11</v>
      </c>
      <c r="B16" s="31" t="s">
        <v>84</v>
      </c>
      <c r="C16" s="28" t="s">
        <v>85</v>
      </c>
      <c r="D16" s="31" t="s">
        <v>86</v>
      </c>
      <c r="E16" s="31" t="s">
        <v>87</v>
      </c>
      <c r="F16" s="15" t="s">
        <v>28</v>
      </c>
      <c r="G16" s="31" t="s">
        <v>88</v>
      </c>
      <c r="H16" s="29">
        <v>18</v>
      </c>
      <c r="I16" s="29">
        <v>2020</v>
      </c>
      <c r="J16" s="35">
        <v>44832</v>
      </c>
      <c r="K16" s="27" t="s">
        <v>89</v>
      </c>
      <c r="L16" s="19">
        <v>45562</v>
      </c>
      <c r="M16" s="31"/>
      <c r="N16" s="32"/>
      <c r="O16" s="22">
        <f>P16/12</f>
        <v>20761.7</v>
      </c>
      <c r="P16" s="32">
        <v>249140.4</v>
      </c>
      <c r="Q16" s="22">
        <f t="shared" si="0"/>
        <v>249140.4</v>
      </c>
      <c r="R16" s="23" t="s">
        <v>90</v>
      </c>
      <c r="S16" s="33" t="s">
        <v>31</v>
      </c>
      <c r="T16" s="8"/>
      <c r="U16" s="8"/>
      <c r="V16" s="8"/>
      <c r="W16" s="8"/>
      <c r="X16" s="8"/>
      <c r="Y16" s="8"/>
      <c r="Z16" s="8"/>
      <c r="AA16" s="8"/>
      <c r="AB16" s="8"/>
      <c r="AC16" s="8"/>
      <c r="AD16" s="8"/>
      <c r="AE16" s="8"/>
      <c r="AF16" s="8"/>
      <c r="AG16" s="8"/>
      <c r="AH16" s="8"/>
    </row>
    <row r="17" spans="1:34" ht="55.2" x14ac:dyDescent="0.3">
      <c r="A17" s="12">
        <v>12</v>
      </c>
      <c r="B17" s="31" t="s">
        <v>84</v>
      </c>
      <c r="C17" s="28" t="s">
        <v>85</v>
      </c>
      <c r="D17" s="31" t="s">
        <v>91</v>
      </c>
      <c r="E17" s="31" t="s">
        <v>92</v>
      </c>
      <c r="F17" s="15" t="s">
        <v>28</v>
      </c>
      <c r="G17" s="31" t="s">
        <v>88</v>
      </c>
      <c r="H17" s="29">
        <v>8</v>
      </c>
      <c r="I17" s="29">
        <v>2023</v>
      </c>
      <c r="J17" s="30">
        <v>45096</v>
      </c>
      <c r="K17" s="30"/>
      <c r="L17" s="19">
        <v>45309</v>
      </c>
      <c r="M17" s="31"/>
      <c r="N17" s="32"/>
      <c r="O17" s="22" t="s">
        <v>57</v>
      </c>
      <c r="P17" s="32">
        <v>7815.5</v>
      </c>
      <c r="Q17" s="22">
        <f t="shared" si="0"/>
        <v>7815.5</v>
      </c>
      <c r="R17" s="23" t="s">
        <v>90</v>
      </c>
      <c r="S17" s="33" t="s">
        <v>31</v>
      </c>
      <c r="T17" s="8"/>
      <c r="U17" s="8"/>
      <c r="V17" s="8"/>
      <c r="W17" s="8"/>
      <c r="X17" s="8"/>
      <c r="Y17" s="8"/>
      <c r="Z17" s="8"/>
      <c r="AA17" s="8"/>
      <c r="AB17" s="8"/>
      <c r="AC17" s="8"/>
      <c r="AD17" s="8"/>
      <c r="AE17" s="8"/>
      <c r="AF17" s="8"/>
      <c r="AG17" s="8"/>
      <c r="AH17" s="8"/>
    </row>
    <row r="18" spans="1:34" ht="27.6" x14ac:dyDescent="0.3">
      <c r="A18" s="12">
        <v>13</v>
      </c>
      <c r="B18" s="31" t="s">
        <v>93</v>
      </c>
      <c r="C18" s="44" t="s">
        <v>94</v>
      </c>
      <c r="D18" s="31" t="s">
        <v>95</v>
      </c>
      <c r="E18" s="31" t="s">
        <v>96</v>
      </c>
      <c r="F18" s="15" t="s">
        <v>28</v>
      </c>
      <c r="G18" s="31" t="s">
        <v>29</v>
      </c>
      <c r="H18" s="29">
        <v>1</v>
      </c>
      <c r="I18" s="29">
        <v>2019</v>
      </c>
      <c r="J18" s="35">
        <v>44948</v>
      </c>
      <c r="K18" s="36" t="s">
        <v>97</v>
      </c>
      <c r="L18" s="19">
        <v>45312</v>
      </c>
      <c r="M18" s="37"/>
      <c r="N18" s="32"/>
      <c r="O18" s="22">
        <f>P18/12</f>
        <v>4814.4000000000005</v>
      </c>
      <c r="P18" s="32">
        <v>57772.800000000003</v>
      </c>
      <c r="Q18" s="22">
        <f t="shared" si="0"/>
        <v>57772.800000000003</v>
      </c>
      <c r="R18" s="23" t="s">
        <v>98</v>
      </c>
      <c r="S18" s="33" t="s">
        <v>31</v>
      </c>
      <c r="T18" s="8"/>
      <c r="U18" s="8"/>
      <c r="V18" s="8"/>
      <c r="W18" s="8"/>
      <c r="X18" s="8"/>
      <c r="Y18" s="8"/>
      <c r="Z18" s="8"/>
      <c r="AA18" s="8"/>
      <c r="AB18" s="8"/>
      <c r="AC18" s="8"/>
      <c r="AD18" s="8"/>
      <c r="AE18" s="8"/>
      <c r="AF18" s="8"/>
      <c r="AG18" s="8"/>
      <c r="AH18" s="8"/>
    </row>
    <row r="19" spans="1:34" ht="55.2" x14ac:dyDescent="0.3">
      <c r="A19" s="12">
        <v>14</v>
      </c>
      <c r="B19" s="31" t="s">
        <v>93</v>
      </c>
      <c r="C19" s="44" t="s">
        <v>94</v>
      </c>
      <c r="D19" s="31" t="s">
        <v>99</v>
      </c>
      <c r="E19" s="31" t="s">
        <v>100</v>
      </c>
      <c r="F19" s="15" t="s">
        <v>28</v>
      </c>
      <c r="G19" s="31" t="s">
        <v>29</v>
      </c>
      <c r="H19" s="29">
        <v>8</v>
      </c>
      <c r="I19" s="29">
        <v>2021</v>
      </c>
      <c r="J19" s="35">
        <v>44829</v>
      </c>
      <c r="K19" s="36" t="s">
        <v>101</v>
      </c>
      <c r="L19" s="19">
        <v>45315</v>
      </c>
      <c r="M19" s="37"/>
      <c r="N19" s="32"/>
      <c r="O19" s="22">
        <f>P19/12</f>
        <v>2729.2849999999999</v>
      </c>
      <c r="P19" s="32">
        <v>32751.42</v>
      </c>
      <c r="Q19" s="22">
        <f t="shared" si="0"/>
        <v>32751.42</v>
      </c>
      <c r="R19" s="23" t="s">
        <v>98</v>
      </c>
      <c r="S19" s="33" t="s">
        <v>31</v>
      </c>
      <c r="T19" s="8"/>
      <c r="U19" s="8"/>
      <c r="V19" s="8"/>
      <c r="W19" s="8"/>
      <c r="X19" s="8"/>
      <c r="Y19" s="8"/>
      <c r="Z19" s="8"/>
      <c r="AA19" s="8"/>
      <c r="AB19" s="8"/>
      <c r="AC19" s="8"/>
      <c r="AD19" s="8"/>
      <c r="AE19" s="8"/>
      <c r="AF19" s="8"/>
      <c r="AG19" s="8"/>
      <c r="AH19" s="8"/>
    </row>
    <row r="20" spans="1:34" ht="55.2" x14ac:dyDescent="0.3">
      <c r="A20" s="12">
        <v>15</v>
      </c>
      <c r="B20" s="31" t="s">
        <v>102</v>
      </c>
      <c r="C20" s="28">
        <v>530052000170</v>
      </c>
      <c r="D20" s="31" t="s">
        <v>103</v>
      </c>
      <c r="E20" s="42" t="s">
        <v>104</v>
      </c>
      <c r="F20" s="15" t="s">
        <v>28</v>
      </c>
      <c r="G20" s="36" t="s">
        <v>29</v>
      </c>
      <c r="H20" s="42">
        <v>3</v>
      </c>
      <c r="I20" s="42">
        <v>2023</v>
      </c>
      <c r="J20" s="35">
        <v>44964</v>
      </c>
      <c r="K20" s="36"/>
      <c r="L20" s="19">
        <v>45875</v>
      </c>
      <c r="M20" s="37"/>
      <c r="N20" s="32"/>
      <c r="O20" s="22" t="s">
        <v>57</v>
      </c>
      <c r="P20" s="32">
        <v>21006</v>
      </c>
      <c r="Q20" s="22">
        <f t="shared" si="0"/>
        <v>21006</v>
      </c>
      <c r="R20" s="29" t="s">
        <v>105</v>
      </c>
      <c r="S20" s="33" t="s">
        <v>31</v>
      </c>
      <c r="T20" s="8"/>
      <c r="U20" s="8"/>
      <c r="V20" s="8"/>
      <c r="W20" s="8"/>
      <c r="X20" s="8"/>
      <c r="Y20" s="8"/>
      <c r="Z20" s="8"/>
      <c r="AA20" s="8"/>
      <c r="AB20" s="8"/>
      <c r="AC20" s="8"/>
      <c r="AD20" s="8"/>
      <c r="AE20" s="8"/>
      <c r="AF20" s="8"/>
      <c r="AG20" s="8"/>
      <c r="AH20" s="8"/>
    </row>
    <row r="21" spans="1:34" ht="39.6" x14ac:dyDescent="0.3">
      <c r="A21" s="12">
        <v>16</v>
      </c>
      <c r="B21" s="31" t="s">
        <v>106</v>
      </c>
      <c r="C21" s="28" t="s">
        <v>107</v>
      </c>
      <c r="D21" s="31" t="s">
        <v>108</v>
      </c>
      <c r="E21" s="31" t="s">
        <v>109</v>
      </c>
      <c r="F21" s="15" t="s">
        <v>28</v>
      </c>
      <c r="G21" s="31" t="s">
        <v>29</v>
      </c>
      <c r="H21" s="29">
        <v>4</v>
      </c>
      <c r="I21" s="29">
        <v>2020</v>
      </c>
      <c r="J21" s="35">
        <v>45022</v>
      </c>
      <c r="K21" s="36" t="s">
        <v>110</v>
      </c>
      <c r="L21" s="19">
        <v>45387</v>
      </c>
      <c r="M21" s="37"/>
      <c r="N21" s="32"/>
      <c r="O21" s="22" t="s">
        <v>57</v>
      </c>
      <c r="P21" s="32">
        <v>9680.76</v>
      </c>
      <c r="Q21" s="22">
        <f t="shared" si="0"/>
        <v>9680.76</v>
      </c>
      <c r="R21" s="23" t="s">
        <v>111</v>
      </c>
      <c r="S21" s="33" t="s">
        <v>31</v>
      </c>
      <c r="T21" s="8"/>
      <c r="U21" s="8"/>
      <c r="V21" s="8"/>
      <c r="W21" s="8"/>
      <c r="X21" s="8"/>
      <c r="Y21" s="8"/>
      <c r="Z21" s="8"/>
      <c r="AA21" s="8"/>
      <c r="AB21" s="8"/>
      <c r="AC21" s="8"/>
      <c r="AD21" s="8"/>
      <c r="AE21" s="8"/>
      <c r="AF21" s="8"/>
      <c r="AG21" s="8"/>
      <c r="AH21" s="8"/>
    </row>
    <row r="22" spans="1:34" ht="26.4" x14ac:dyDescent="0.3">
      <c r="A22" s="12">
        <v>17</v>
      </c>
      <c r="B22" s="31" t="s">
        <v>112</v>
      </c>
      <c r="C22" s="28" t="s">
        <v>113</v>
      </c>
      <c r="D22" s="31" t="s">
        <v>114</v>
      </c>
      <c r="E22" s="31" t="s">
        <v>115</v>
      </c>
      <c r="F22" s="15" t="s">
        <v>28</v>
      </c>
      <c r="G22" s="31" t="s">
        <v>29</v>
      </c>
      <c r="H22" s="45">
        <v>2</v>
      </c>
      <c r="I22" s="45">
        <v>2021</v>
      </c>
      <c r="J22" s="35">
        <v>45009</v>
      </c>
      <c r="K22" s="36" t="s">
        <v>116</v>
      </c>
      <c r="L22" s="19">
        <v>45374</v>
      </c>
      <c r="M22" s="37"/>
      <c r="N22" s="32"/>
      <c r="O22" s="22">
        <f>P22/12</f>
        <v>12855.15</v>
      </c>
      <c r="P22" s="32">
        <v>154261.79999999999</v>
      </c>
      <c r="Q22" s="22">
        <f t="shared" si="0"/>
        <v>154261.79999999999</v>
      </c>
      <c r="R22" s="23" t="s">
        <v>83</v>
      </c>
      <c r="S22" s="33" t="s">
        <v>31</v>
      </c>
      <c r="T22" s="8"/>
      <c r="U22" s="8"/>
      <c r="V22" s="8"/>
      <c r="W22" s="8"/>
      <c r="X22" s="8"/>
      <c r="Y22" s="8"/>
      <c r="Z22" s="8"/>
      <c r="AA22" s="8"/>
      <c r="AB22" s="8"/>
      <c r="AC22" s="8"/>
      <c r="AD22" s="8"/>
      <c r="AE22" s="8"/>
      <c r="AF22" s="8"/>
      <c r="AG22" s="8"/>
      <c r="AH22" s="8"/>
    </row>
    <row r="23" spans="1:34" ht="66" x14ac:dyDescent="0.3">
      <c r="A23" s="12">
        <v>18</v>
      </c>
      <c r="B23" s="38" t="s">
        <v>112</v>
      </c>
      <c r="C23" s="46" t="s">
        <v>117</v>
      </c>
      <c r="D23" s="35" t="s">
        <v>118</v>
      </c>
      <c r="E23" s="29" t="s">
        <v>119</v>
      </c>
      <c r="F23" s="15" t="s">
        <v>28</v>
      </c>
      <c r="G23" s="38" t="s">
        <v>120</v>
      </c>
      <c r="H23" s="36">
        <v>3</v>
      </c>
      <c r="I23" s="36">
        <v>2021</v>
      </c>
      <c r="J23" s="35">
        <v>44674</v>
      </c>
      <c r="K23" s="36" t="s">
        <v>116</v>
      </c>
      <c r="L23" s="19">
        <v>45400</v>
      </c>
      <c r="M23" s="40"/>
      <c r="N23" s="32"/>
      <c r="O23" s="22">
        <f>P23/12</f>
        <v>1508.3016666666665</v>
      </c>
      <c r="P23" s="32">
        <v>18099.62</v>
      </c>
      <c r="Q23" s="22">
        <f t="shared" si="0"/>
        <v>18099.62</v>
      </c>
      <c r="R23" s="47" t="s">
        <v>121</v>
      </c>
      <c r="S23" s="33" t="s">
        <v>31</v>
      </c>
      <c r="T23" s="8"/>
      <c r="U23" s="8"/>
      <c r="V23" s="8"/>
      <c r="W23" s="8"/>
      <c r="X23" s="8"/>
      <c r="Y23" s="8"/>
      <c r="Z23" s="8"/>
      <c r="AA23" s="8"/>
      <c r="AB23" s="8"/>
      <c r="AC23" s="8"/>
      <c r="AD23" s="8"/>
      <c r="AE23" s="8"/>
      <c r="AF23" s="8"/>
      <c r="AG23" s="8"/>
      <c r="AH23" s="8"/>
    </row>
    <row r="24" spans="1:34" ht="69" x14ac:dyDescent="0.3">
      <c r="A24" s="12">
        <v>19</v>
      </c>
      <c r="B24" s="31" t="s">
        <v>122</v>
      </c>
      <c r="C24" s="28" t="s">
        <v>123</v>
      </c>
      <c r="D24" s="31" t="s">
        <v>124</v>
      </c>
      <c r="E24" s="42" t="s">
        <v>125</v>
      </c>
      <c r="F24" s="15" t="s">
        <v>28</v>
      </c>
      <c r="G24" s="31" t="s">
        <v>36</v>
      </c>
      <c r="H24" s="42">
        <v>20</v>
      </c>
      <c r="I24" s="42">
        <v>2022</v>
      </c>
      <c r="J24" s="35">
        <v>44882</v>
      </c>
      <c r="K24" s="36" t="s">
        <v>116</v>
      </c>
      <c r="L24" s="19">
        <v>45612</v>
      </c>
      <c r="M24" s="37"/>
      <c r="N24" s="32"/>
      <c r="O24" s="22" t="s">
        <v>57</v>
      </c>
      <c r="P24" s="32">
        <v>10550.2</v>
      </c>
      <c r="Q24" s="22">
        <f t="shared" si="0"/>
        <v>10550.2</v>
      </c>
      <c r="R24" s="23" t="s">
        <v>126</v>
      </c>
      <c r="S24" s="33" t="s">
        <v>31</v>
      </c>
      <c r="T24" s="8"/>
      <c r="U24" s="8"/>
      <c r="V24" s="8"/>
      <c r="W24" s="8"/>
      <c r="X24" s="8"/>
      <c r="Y24" s="8"/>
      <c r="Z24" s="8"/>
      <c r="AA24" s="8"/>
      <c r="AB24" s="8"/>
      <c r="AC24" s="8"/>
      <c r="AD24" s="8"/>
      <c r="AE24" s="8"/>
      <c r="AF24" s="8"/>
      <c r="AG24" s="8"/>
      <c r="AH24" s="8"/>
    </row>
    <row r="25" spans="1:34" ht="124.2" x14ac:dyDescent="0.3">
      <c r="A25" s="12">
        <v>20</v>
      </c>
      <c r="B25" s="38" t="s">
        <v>122</v>
      </c>
      <c r="C25" s="28" t="s">
        <v>123</v>
      </c>
      <c r="D25" s="35" t="s">
        <v>127</v>
      </c>
      <c r="E25" s="42" t="s">
        <v>128</v>
      </c>
      <c r="F25" s="15" t="s">
        <v>28</v>
      </c>
      <c r="G25" s="48" t="s">
        <v>129</v>
      </c>
      <c r="H25" s="36">
        <v>12</v>
      </c>
      <c r="I25" s="36">
        <v>2021</v>
      </c>
      <c r="J25" s="35">
        <v>45154</v>
      </c>
      <c r="K25" s="36" t="s">
        <v>116</v>
      </c>
      <c r="L25" s="19">
        <v>45520</v>
      </c>
      <c r="M25" s="40"/>
      <c r="N25" s="32"/>
      <c r="O25" s="22" t="s">
        <v>57</v>
      </c>
      <c r="P25" s="32">
        <v>33125.599999999999</v>
      </c>
      <c r="Q25" s="22">
        <f t="shared" si="0"/>
        <v>33125.599999999999</v>
      </c>
      <c r="R25" s="23" t="s">
        <v>126</v>
      </c>
      <c r="S25" s="33" t="s">
        <v>31</v>
      </c>
      <c r="T25" s="8"/>
      <c r="U25" s="8"/>
      <c r="V25" s="8"/>
      <c r="W25" s="8"/>
      <c r="X25" s="8"/>
      <c r="Y25" s="8"/>
      <c r="Z25" s="8"/>
      <c r="AA25" s="8"/>
      <c r="AB25" s="8"/>
      <c r="AC25" s="8"/>
      <c r="AD25" s="8"/>
      <c r="AE25" s="8"/>
      <c r="AF25" s="8"/>
      <c r="AG25" s="8"/>
      <c r="AH25" s="8"/>
    </row>
    <row r="26" spans="1:34" ht="26.4" x14ac:dyDescent="0.3">
      <c r="A26" s="12">
        <v>21</v>
      </c>
      <c r="B26" s="31" t="s">
        <v>130</v>
      </c>
      <c r="C26" s="28" t="s">
        <v>131</v>
      </c>
      <c r="D26" s="31" t="s">
        <v>132</v>
      </c>
      <c r="E26" s="31" t="s">
        <v>133</v>
      </c>
      <c r="F26" s="15" t="s">
        <v>28</v>
      </c>
      <c r="G26" s="31" t="s">
        <v>134</v>
      </c>
      <c r="H26" s="29">
        <v>16</v>
      </c>
      <c r="I26" s="29">
        <v>2021</v>
      </c>
      <c r="J26" s="35">
        <v>44835</v>
      </c>
      <c r="K26" s="36" t="s">
        <v>116</v>
      </c>
      <c r="L26" s="19">
        <v>45565</v>
      </c>
      <c r="M26" s="31"/>
      <c r="N26" s="32"/>
      <c r="O26" s="22">
        <f>P26/12</f>
        <v>1080.2875000000001</v>
      </c>
      <c r="P26" s="32">
        <v>12963.45</v>
      </c>
      <c r="Q26" s="22">
        <f t="shared" si="0"/>
        <v>12963.45</v>
      </c>
      <c r="R26" s="23" t="s">
        <v>46</v>
      </c>
      <c r="S26" s="33" t="s">
        <v>31</v>
      </c>
      <c r="T26" s="8"/>
      <c r="U26" s="8"/>
      <c r="V26" s="8"/>
      <c r="W26" s="8"/>
      <c r="X26" s="8"/>
      <c r="Y26" s="8"/>
      <c r="Z26" s="8"/>
      <c r="AA26" s="8"/>
      <c r="AB26" s="8"/>
      <c r="AC26" s="8"/>
      <c r="AD26" s="8"/>
      <c r="AE26" s="8"/>
      <c r="AF26" s="8"/>
      <c r="AG26" s="8"/>
      <c r="AH26" s="8"/>
    </row>
    <row r="27" spans="1:34" ht="41.4" x14ac:dyDescent="0.3">
      <c r="A27" s="12">
        <v>22</v>
      </c>
      <c r="B27" s="31" t="s">
        <v>135</v>
      </c>
      <c r="C27" s="28" t="s">
        <v>136</v>
      </c>
      <c r="D27" s="31" t="s">
        <v>137</v>
      </c>
      <c r="E27" s="31" t="s">
        <v>138</v>
      </c>
      <c r="F27" s="15" t="s">
        <v>28</v>
      </c>
      <c r="G27" s="36" t="s">
        <v>29</v>
      </c>
      <c r="H27" s="34" t="s">
        <v>139</v>
      </c>
      <c r="I27" s="34" t="s">
        <v>64</v>
      </c>
      <c r="J27" s="35">
        <v>45014</v>
      </c>
      <c r="K27" s="36"/>
      <c r="L27" s="19">
        <v>46109</v>
      </c>
      <c r="M27" s="37"/>
      <c r="N27" s="32"/>
      <c r="O27" s="22">
        <f>P27/12</f>
        <v>975</v>
      </c>
      <c r="P27" s="32">
        <v>11700</v>
      </c>
      <c r="Q27" s="22">
        <f t="shared" si="0"/>
        <v>11700</v>
      </c>
      <c r="R27" s="23" t="s">
        <v>140</v>
      </c>
      <c r="S27" s="33" t="s">
        <v>31</v>
      </c>
      <c r="T27" s="8"/>
      <c r="U27" s="8"/>
      <c r="V27" s="8"/>
      <c r="W27" s="8"/>
      <c r="X27" s="8"/>
      <c r="Y27" s="8"/>
      <c r="Z27" s="8"/>
      <c r="AA27" s="8"/>
      <c r="AB27" s="8"/>
      <c r="AC27" s="8"/>
      <c r="AD27" s="8"/>
      <c r="AE27" s="8"/>
      <c r="AF27" s="8"/>
      <c r="AG27" s="8"/>
      <c r="AH27" s="8"/>
    </row>
    <row r="28" spans="1:34" ht="69" x14ac:dyDescent="0.3">
      <c r="A28" s="12">
        <v>23</v>
      </c>
      <c r="B28" s="31" t="s">
        <v>141</v>
      </c>
      <c r="C28" s="28" t="s">
        <v>142</v>
      </c>
      <c r="D28" s="31" t="s">
        <v>143</v>
      </c>
      <c r="E28" s="31" t="s">
        <v>104</v>
      </c>
      <c r="F28" s="15" t="s">
        <v>28</v>
      </c>
      <c r="G28" s="36" t="s">
        <v>29</v>
      </c>
      <c r="H28" s="29">
        <v>4</v>
      </c>
      <c r="I28" s="29">
        <v>2023</v>
      </c>
      <c r="J28" s="35">
        <v>44999</v>
      </c>
      <c r="K28" s="36"/>
      <c r="L28" s="19">
        <v>45913</v>
      </c>
      <c r="M28" s="37"/>
      <c r="N28" s="32"/>
      <c r="O28" s="22">
        <f>P28/12</f>
        <v>3695.625</v>
      </c>
      <c r="P28" s="32">
        <v>44347.5</v>
      </c>
      <c r="Q28" s="22">
        <f t="shared" si="0"/>
        <v>44347.5</v>
      </c>
      <c r="R28" s="23" t="s">
        <v>90</v>
      </c>
      <c r="S28" s="33" t="s">
        <v>31</v>
      </c>
      <c r="T28" s="8"/>
      <c r="U28" s="8"/>
      <c r="V28" s="8"/>
      <c r="W28" s="8"/>
      <c r="X28" s="8"/>
      <c r="Y28" s="8"/>
      <c r="Z28" s="8"/>
      <c r="AA28" s="8"/>
      <c r="AB28" s="8"/>
      <c r="AC28" s="8"/>
      <c r="AD28" s="8"/>
      <c r="AE28" s="8"/>
      <c r="AF28" s="8"/>
      <c r="AG28" s="8"/>
      <c r="AH28" s="8"/>
    </row>
    <row r="29" spans="1:34" ht="138" x14ac:dyDescent="0.3">
      <c r="A29" s="12">
        <v>24</v>
      </c>
      <c r="B29" s="31" t="s">
        <v>144</v>
      </c>
      <c r="C29" s="28" t="s">
        <v>145</v>
      </c>
      <c r="D29" s="31" t="s">
        <v>146</v>
      </c>
      <c r="E29" s="31" t="s">
        <v>147</v>
      </c>
      <c r="F29" s="15" t="s">
        <v>28</v>
      </c>
      <c r="G29" s="36" t="s">
        <v>29</v>
      </c>
      <c r="H29" s="29">
        <v>6</v>
      </c>
      <c r="I29" s="29">
        <v>2023</v>
      </c>
      <c r="J29" s="35">
        <v>45051</v>
      </c>
      <c r="K29" s="36"/>
      <c r="L29" s="19">
        <v>45416</v>
      </c>
      <c r="M29" s="37"/>
      <c r="N29" s="32"/>
      <c r="O29" s="22">
        <f>P29/12</f>
        <v>3670</v>
      </c>
      <c r="P29" s="32">
        <v>44040</v>
      </c>
      <c r="Q29" s="22">
        <f t="shared" si="0"/>
        <v>44040</v>
      </c>
      <c r="R29" s="23" t="s">
        <v>140</v>
      </c>
      <c r="S29" s="33" t="s">
        <v>31</v>
      </c>
      <c r="T29" s="8"/>
      <c r="U29" s="8"/>
      <c r="V29" s="8"/>
      <c r="W29" s="8"/>
      <c r="X29" s="8"/>
      <c r="Y29" s="8"/>
      <c r="Z29" s="8"/>
      <c r="AA29" s="8"/>
      <c r="AB29" s="8"/>
      <c r="AC29" s="8"/>
      <c r="AD29" s="8"/>
      <c r="AE29" s="8"/>
      <c r="AF29" s="8"/>
      <c r="AG29" s="8"/>
      <c r="AH29" s="8"/>
    </row>
    <row r="30" spans="1:34" ht="55.2" x14ac:dyDescent="0.3">
      <c r="A30" s="12">
        <v>25</v>
      </c>
      <c r="B30" s="31" t="s">
        <v>148</v>
      </c>
      <c r="C30" s="28">
        <v>10998292000157</v>
      </c>
      <c r="D30" s="31" t="s">
        <v>149</v>
      </c>
      <c r="E30" s="31" t="s">
        <v>150</v>
      </c>
      <c r="F30" s="15" t="s">
        <v>28</v>
      </c>
      <c r="G30" s="31" t="s">
        <v>120</v>
      </c>
      <c r="H30" s="29" t="s">
        <v>151</v>
      </c>
      <c r="I30" s="29">
        <v>2017</v>
      </c>
      <c r="J30" s="35">
        <v>43520</v>
      </c>
      <c r="K30" s="36" t="s">
        <v>152</v>
      </c>
      <c r="L30" s="19">
        <v>45345</v>
      </c>
      <c r="M30" s="37"/>
      <c r="N30" s="32"/>
      <c r="O30" s="22" t="s">
        <v>57</v>
      </c>
      <c r="P30" s="32">
        <v>75910</v>
      </c>
      <c r="Q30" s="22">
        <f t="shared" si="0"/>
        <v>75910</v>
      </c>
      <c r="R30" s="23" t="s">
        <v>90</v>
      </c>
      <c r="S30" s="33" t="s">
        <v>31</v>
      </c>
      <c r="T30" s="8"/>
      <c r="U30" s="8"/>
      <c r="V30" s="8"/>
      <c r="W30" s="8"/>
      <c r="X30" s="8"/>
      <c r="Y30" s="8"/>
      <c r="Z30" s="8"/>
      <c r="AA30" s="8"/>
      <c r="AB30" s="8"/>
      <c r="AC30" s="8"/>
      <c r="AD30" s="8"/>
      <c r="AE30" s="8"/>
      <c r="AF30" s="8"/>
      <c r="AG30" s="8"/>
      <c r="AH30" s="8"/>
    </row>
    <row r="31" spans="1:34" ht="82.8" x14ac:dyDescent="0.3">
      <c r="A31" s="12">
        <v>26</v>
      </c>
      <c r="B31" s="31" t="s">
        <v>153</v>
      </c>
      <c r="C31" s="28" t="s">
        <v>154</v>
      </c>
      <c r="D31" s="31" t="s">
        <v>155</v>
      </c>
      <c r="E31" s="31" t="s">
        <v>156</v>
      </c>
      <c r="F31" s="15" t="s">
        <v>28</v>
      </c>
      <c r="G31" s="31" t="s">
        <v>29</v>
      </c>
      <c r="H31" s="34" t="s">
        <v>157</v>
      </c>
      <c r="I31" s="34" t="s">
        <v>38</v>
      </c>
      <c r="J31" s="35">
        <v>44886</v>
      </c>
      <c r="K31" s="49"/>
      <c r="L31" s="19">
        <v>45797</v>
      </c>
      <c r="M31" s="37"/>
      <c r="N31" s="32"/>
      <c r="O31" s="22" t="s">
        <v>57</v>
      </c>
      <c r="P31" s="32">
        <v>25380</v>
      </c>
      <c r="Q31" s="22">
        <f t="shared" si="0"/>
        <v>25380</v>
      </c>
      <c r="R31" s="23" t="s">
        <v>98</v>
      </c>
      <c r="S31" s="33" t="s">
        <v>31</v>
      </c>
      <c r="T31" s="8"/>
      <c r="U31" s="8"/>
      <c r="V31" s="8"/>
      <c r="W31" s="8"/>
      <c r="X31" s="8"/>
      <c r="Y31" s="8"/>
      <c r="Z31" s="8"/>
      <c r="AA31" s="8"/>
      <c r="AB31" s="8"/>
      <c r="AC31" s="8"/>
      <c r="AD31" s="8"/>
      <c r="AE31" s="8"/>
      <c r="AF31" s="8"/>
      <c r="AG31" s="8"/>
      <c r="AH31" s="8"/>
    </row>
    <row r="32" spans="1:34" ht="82.8" x14ac:dyDescent="0.3">
      <c r="A32" s="12">
        <v>27</v>
      </c>
      <c r="B32" s="38" t="s">
        <v>158</v>
      </c>
      <c r="C32" s="46" t="s">
        <v>159</v>
      </c>
      <c r="D32" s="35" t="s">
        <v>160</v>
      </c>
      <c r="E32" s="29" t="s">
        <v>161</v>
      </c>
      <c r="F32" s="15" t="s">
        <v>28</v>
      </c>
      <c r="G32" s="38" t="s">
        <v>29</v>
      </c>
      <c r="H32" s="36">
        <v>16</v>
      </c>
      <c r="I32" s="36">
        <v>2021</v>
      </c>
      <c r="J32" s="35">
        <v>44797</v>
      </c>
      <c r="K32" s="38" t="s">
        <v>162</v>
      </c>
      <c r="L32" s="19">
        <v>45566</v>
      </c>
      <c r="M32" s="40"/>
      <c r="N32" s="32"/>
      <c r="O32" s="22">
        <f>4000/12</f>
        <v>333.33333333333331</v>
      </c>
      <c r="P32" s="32">
        <v>4000</v>
      </c>
      <c r="Q32" s="22">
        <f t="shared" si="0"/>
        <v>4000</v>
      </c>
      <c r="R32" s="23" t="s">
        <v>40</v>
      </c>
      <c r="S32" s="33" t="s">
        <v>31</v>
      </c>
      <c r="T32" s="8"/>
      <c r="U32" s="8"/>
      <c r="V32" s="8"/>
      <c r="W32" s="8"/>
      <c r="X32" s="8"/>
      <c r="Y32" s="8"/>
      <c r="Z32" s="8"/>
      <c r="AA32" s="8"/>
      <c r="AB32" s="8"/>
      <c r="AC32" s="8"/>
      <c r="AD32" s="8"/>
      <c r="AE32" s="8"/>
      <c r="AF32" s="8"/>
      <c r="AG32" s="8"/>
      <c r="AH32" s="8"/>
    </row>
    <row r="33" spans="1:34" ht="26.4" x14ac:dyDescent="0.3">
      <c r="A33" s="12">
        <v>28</v>
      </c>
      <c r="B33" s="31" t="s">
        <v>163</v>
      </c>
      <c r="C33" s="28" t="s">
        <v>164</v>
      </c>
      <c r="D33" s="31" t="s">
        <v>165</v>
      </c>
      <c r="E33" s="31" t="s">
        <v>166</v>
      </c>
      <c r="F33" s="15" t="s">
        <v>28</v>
      </c>
      <c r="G33" s="36" t="s">
        <v>29</v>
      </c>
      <c r="H33" s="34" t="s">
        <v>167</v>
      </c>
      <c r="I33" s="34" t="s">
        <v>38</v>
      </c>
      <c r="J33" s="35">
        <v>44865</v>
      </c>
      <c r="K33" s="36"/>
      <c r="L33" s="19">
        <v>46690</v>
      </c>
      <c r="M33" s="37"/>
      <c r="N33" s="32"/>
      <c r="O33" s="22" t="s">
        <v>57</v>
      </c>
      <c r="P33" s="32">
        <v>0</v>
      </c>
      <c r="Q33" s="22">
        <f t="shared" si="0"/>
        <v>0</v>
      </c>
      <c r="R33" s="23" t="s">
        <v>30</v>
      </c>
      <c r="S33" s="33" t="s">
        <v>31</v>
      </c>
      <c r="T33" s="8"/>
      <c r="U33" s="8"/>
      <c r="V33" s="8"/>
      <c r="W33" s="8"/>
      <c r="X33" s="8"/>
      <c r="Y33" s="8"/>
      <c r="Z33" s="8"/>
      <c r="AA33" s="8"/>
      <c r="AB33" s="8"/>
      <c r="AC33" s="8"/>
      <c r="AD33" s="8"/>
      <c r="AE33" s="8"/>
      <c r="AF33" s="8"/>
      <c r="AG33" s="8"/>
      <c r="AH33" s="8"/>
    </row>
    <row r="34" spans="1:34" ht="27.6" x14ac:dyDescent="0.3">
      <c r="A34" s="12">
        <v>29</v>
      </c>
      <c r="B34" s="31" t="s">
        <v>168</v>
      </c>
      <c r="C34" s="28">
        <v>10998292000157</v>
      </c>
      <c r="D34" s="31" t="s">
        <v>169</v>
      </c>
      <c r="E34" s="31" t="s">
        <v>170</v>
      </c>
      <c r="F34" s="15" t="s">
        <v>28</v>
      </c>
      <c r="G34" s="31" t="s">
        <v>29</v>
      </c>
      <c r="H34" s="29">
        <v>3</v>
      </c>
      <c r="I34" s="29">
        <v>2020</v>
      </c>
      <c r="J34" s="35">
        <v>45004</v>
      </c>
      <c r="K34" s="36" t="s">
        <v>171</v>
      </c>
      <c r="L34" s="19">
        <v>45369</v>
      </c>
      <c r="M34" s="37"/>
      <c r="N34" s="32"/>
      <c r="O34" s="22" t="s">
        <v>57</v>
      </c>
      <c r="P34" s="32">
        <v>17123.900000000001</v>
      </c>
      <c r="Q34" s="22">
        <f t="shared" si="0"/>
        <v>17123.900000000001</v>
      </c>
      <c r="R34" s="23" t="s">
        <v>172</v>
      </c>
      <c r="S34" s="33" t="s">
        <v>31</v>
      </c>
      <c r="T34" s="8"/>
      <c r="U34" s="8"/>
      <c r="V34" s="8"/>
      <c r="W34" s="8"/>
      <c r="X34" s="8"/>
      <c r="Y34" s="8"/>
      <c r="Z34" s="8"/>
      <c r="AA34" s="8"/>
      <c r="AB34" s="8"/>
      <c r="AC34" s="8"/>
      <c r="AD34" s="8"/>
      <c r="AE34" s="8"/>
      <c r="AF34" s="8"/>
      <c r="AG34" s="8"/>
      <c r="AH34" s="8"/>
    </row>
    <row r="35" spans="1:34" ht="55.2" x14ac:dyDescent="0.3">
      <c r="A35" s="12">
        <v>30</v>
      </c>
      <c r="B35" s="31" t="s">
        <v>173</v>
      </c>
      <c r="C35" s="28" t="s">
        <v>174</v>
      </c>
      <c r="D35" s="31" t="s">
        <v>175</v>
      </c>
      <c r="E35" s="42" t="s">
        <v>176</v>
      </c>
      <c r="F35" s="15" t="s">
        <v>28</v>
      </c>
      <c r="G35" s="31" t="s">
        <v>36</v>
      </c>
      <c r="H35" s="42">
        <v>16</v>
      </c>
      <c r="I35" s="42">
        <v>2020</v>
      </c>
      <c r="J35" s="35">
        <v>44826</v>
      </c>
      <c r="K35" s="36" t="s">
        <v>45</v>
      </c>
      <c r="L35" s="19">
        <v>45556</v>
      </c>
      <c r="M35" s="50"/>
      <c r="N35" s="32"/>
      <c r="O35" s="22">
        <f>P35/12</f>
        <v>25322.639999999999</v>
      </c>
      <c r="P35" s="32">
        <v>303871.68</v>
      </c>
      <c r="Q35" s="22">
        <f t="shared" si="0"/>
        <v>303871.68</v>
      </c>
      <c r="R35" s="23" t="s">
        <v>40</v>
      </c>
      <c r="S35" s="33" t="s">
        <v>31</v>
      </c>
      <c r="T35" s="8"/>
      <c r="U35" s="8"/>
      <c r="V35" s="8"/>
      <c r="W35" s="8"/>
      <c r="X35" s="8"/>
      <c r="Y35" s="8"/>
      <c r="Z35" s="8"/>
      <c r="AA35" s="8"/>
      <c r="AB35" s="8"/>
      <c r="AC35" s="8"/>
      <c r="AD35" s="8"/>
      <c r="AE35" s="8"/>
      <c r="AF35" s="8"/>
      <c r="AG35" s="8"/>
      <c r="AH35" s="8"/>
    </row>
    <row r="36" spans="1:34" ht="41.4" x14ac:dyDescent="0.3">
      <c r="A36" s="12">
        <v>31</v>
      </c>
      <c r="B36" s="31" t="s">
        <v>177</v>
      </c>
      <c r="C36" s="28" t="s">
        <v>178</v>
      </c>
      <c r="D36" s="31" t="s">
        <v>179</v>
      </c>
      <c r="E36" s="31" t="s">
        <v>180</v>
      </c>
      <c r="F36" s="15" t="s">
        <v>28</v>
      </c>
      <c r="G36" s="31" t="s">
        <v>29</v>
      </c>
      <c r="H36" s="29">
        <v>1</v>
      </c>
      <c r="I36" s="29">
        <v>2021</v>
      </c>
      <c r="J36" s="35">
        <v>45002</v>
      </c>
      <c r="K36" s="36" t="s">
        <v>171</v>
      </c>
      <c r="L36" s="19">
        <v>45367</v>
      </c>
      <c r="M36" s="37"/>
      <c r="N36" s="32"/>
      <c r="O36" s="22" t="s">
        <v>57</v>
      </c>
      <c r="P36" s="32">
        <v>46436.25</v>
      </c>
      <c r="Q36" s="22">
        <f t="shared" si="0"/>
        <v>46436.25</v>
      </c>
      <c r="R36" s="23" t="s">
        <v>90</v>
      </c>
      <c r="S36" s="33" t="s">
        <v>31</v>
      </c>
      <c r="T36" s="8"/>
      <c r="U36" s="8"/>
      <c r="V36" s="8"/>
      <c r="W36" s="8"/>
      <c r="X36" s="8"/>
      <c r="Y36" s="8"/>
      <c r="Z36" s="8"/>
      <c r="AA36" s="8"/>
      <c r="AB36" s="8"/>
      <c r="AC36" s="8"/>
      <c r="AD36" s="8"/>
      <c r="AE36" s="8"/>
      <c r="AF36" s="8"/>
      <c r="AG36" s="8"/>
      <c r="AH36" s="8"/>
    </row>
    <row r="37" spans="1:34" ht="39.6" x14ac:dyDescent="0.3">
      <c r="A37" s="12">
        <v>32</v>
      </c>
      <c r="B37" s="31" t="s">
        <v>181</v>
      </c>
      <c r="C37" s="28" t="s">
        <v>182</v>
      </c>
      <c r="D37" s="31" t="s">
        <v>183</v>
      </c>
      <c r="E37" s="42" t="s">
        <v>184</v>
      </c>
      <c r="F37" s="15" t="s">
        <v>28</v>
      </c>
      <c r="G37" s="31" t="s">
        <v>36</v>
      </c>
      <c r="H37" s="51" t="s">
        <v>185</v>
      </c>
      <c r="I37" s="51" t="s">
        <v>186</v>
      </c>
      <c r="J37" s="35">
        <v>44949</v>
      </c>
      <c r="K37" s="36"/>
      <c r="L37" s="19">
        <v>45313</v>
      </c>
      <c r="M37" s="37"/>
      <c r="N37" s="32"/>
      <c r="O37" s="22" t="s">
        <v>57</v>
      </c>
      <c r="P37" s="32">
        <v>7630.92</v>
      </c>
      <c r="Q37" s="22">
        <f t="shared" si="0"/>
        <v>7630.92</v>
      </c>
      <c r="R37" s="23" t="s">
        <v>40</v>
      </c>
      <c r="S37" s="33" t="s">
        <v>31</v>
      </c>
      <c r="T37" s="8"/>
      <c r="U37" s="8"/>
      <c r="V37" s="8"/>
      <c r="W37" s="8"/>
      <c r="X37" s="8"/>
      <c r="Y37" s="8"/>
      <c r="Z37" s="8"/>
      <c r="AA37" s="8"/>
      <c r="AB37" s="8"/>
      <c r="AC37" s="8"/>
      <c r="AD37" s="8"/>
      <c r="AE37" s="8"/>
      <c r="AF37" s="8"/>
      <c r="AG37" s="8"/>
      <c r="AH37" s="8"/>
    </row>
    <row r="38" spans="1:34" ht="41.4" x14ac:dyDescent="0.3">
      <c r="A38" s="12">
        <v>33</v>
      </c>
      <c r="B38" s="13" t="s">
        <v>187</v>
      </c>
      <c r="C38" s="14">
        <v>3330023000152</v>
      </c>
      <c r="D38" s="13" t="s">
        <v>188</v>
      </c>
      <c r="E38" s="13" t="s">
        <v>189</v>
      </c>
      <c r="F38" s="15" t="s">
        <v>28</v>
      </c>
      <c r="G38" s="13" t="s">
        <v>36</v>
      </c>
      <c r="H38" s="17">
        <v>19</v>
      </c>
      <c r="I38" s="17">
        <v>2020</v>
      </c>
      <c r="J38" s="18">
        <v>44531</v>
      </c>
      <c r="K38" s="16" t="s">
        <v>110</v>
      </c>
      <c r="L38" s="19">
        <v>45412</v>
      </c>
      <c r="M38" s="20"/>
      <c r="N38" s="32"/>
      <c r="O38" s="22">
        <f>P38/12</f>
        <v>2012.64</v>
      </c>
      <c r="P38" s="32">
        <v>24151.68</v>
      </c>
      <c r="Q38" s="22">
        <f t="shared" si="0"/>
        <v>24151.68</v>
      </c>
      <c r="R38" s="23" t="s">
        <v>46</v>
      </c>
      <c r="S38" s="24" t="s">
        <v>31</v>
      </c>
      <c r="T38" s="8"/>
      <c r="U38" s="8"/>
      <c r="V38" s="8"/>
      <c r="W38" s="8"/>
      <c r="X38" s="8"/>
      <c r="Y38" s="8"/>
      <c r="Z38" s="8"/>
      <c r="AA38" s="8"/>
      <c r="AB38" s="8"/>
      <c r="AC38" s="8"/>
      <c r="AD38" s="8"/>
      <c r="AE38" s="8"/>
      <c r="AF38" s="8"/>
      <c r="AG38" s="8"/>
      <c r="AH38" s="8"/>
    </row>
    <row r="39" spans="1:34" ht="41.4" x14ac:dyDescent="0.3">
      <c r="A39" s="12">
        <v>34</v>
      </c>
      <c r="B39" s="13" t="s">
        <v>187</v>
      </c>
      <c r="C39" s="14">
        <v>3330023000152</v>
      </c>
      <c r="D39" s="13" t="s">
        <v>188</v>
      </c>
      <c r="E39" s="13" t="s">
        <v>190</v>
      </c>
      <c r="F39" s="15" t="s">
        <v>28</v>
      </c>
      <c r="G39" s="13" t="s">
        <v>36</v>
      </c>
      <c r="H39" s="17">
        <v>19</v>
      </c>
      <c r="I39" s="17">
        <v>2020</v>
      </c>
      <c r="J39" s="18">
        <v>44531</v>
      </c>
      <c r="K39" s="16" t="s">
        <v>110</v>
      </c>
      <c r="L39" s="19">
        <v>45412</v>
      </c>
      <c r="M39" s="20"/>
      <c r="N39" s="52"/>
      <c r="O39" s="22">
        <f>P39/12</f>
        <v>1180.2358333333334</v>
      </c>
      <c r="P39" s="52">
        <v>14162.83</v>
      </c>
      <c r="Q39" s="22">
        <f t="shared" si="0"/>
        <v>14162.83</v>
      </c>
      <c r="R39" s="23" t="s">
        <v>46</v>
      </c>
      <c r="S39" s="24" t="s">
        <v>31</v>
      </c>
      <c r="T39" s="8"/>
      <c r="U39" s="8"/>
      <c r="V39" s="8"/>
      <c r="W39" s="8"/>
      <c r="X39" s="8"/>
      <c r="Y39" s="8"/>
      <c r="Z39" s="8"/>
      <c r="AA39" s="8"/>
      <c r="AB39" s="8"/>
      <c r="AC39" s="8"/>
      <c r="AD39" s="8"/>
      <c r="AE39" s="8"/>
      <c r="AF39" s="8"/>
      <c r="AG39" s="8"/>
      <c r="AH39" s="8"/>
    </row>
    <row r="40" spans="1:34" ht="41.4" x14ac:dyDescent="0.3">
      <c r="A40" s="12">
        <v>35</v>
      </c>
      <c r="B40" s="13" t="s">
        <v>187</v>
      </c>
      <c r="C40" s="14">
        <v>4014181000166</v>
      </c>
      <c r="D40" s="13" t="s">
        <v>191</v>
      </c>
      <c r="E40" s="25" t="s">
        <v>192</v>
      </c>
      <c r="F40" s="15" t="s">
        <v>28</v>
      </c>
      <c r="G40" s="13" t="s">
        <v>36</v>
      </c>
      <c r="H40" s="25">
        <v>9</v>
      </c>
      <c r="I40" s="25">
        <v>2020</v>
      </c>
      <c r="J40" s="18">
        <v>44013</v>
      </c>
      <c r="K40" s="16"/>
      <c r="L40" s="19">
        <v>45412</v>
      </c>
      <c r="M40" s="20"/>
      <c r="N40" s="21"/>
      <c r="O40" s="22">
        <f>P40/12</f>
        <v>9025.3833333333332</v>
      </c>
      <c r="P40" s="21">
        <v>108304.6</v>
      </c>
      <c r="Q40" s="22">
        <f t="shared" si="0"/>
        <v>108304.6</v>
      </c>
      <c r="R40" s="23" t="s">
        <v>46</v>
      </c>
      <c r="S40" s="24" t="s">
        <v>31</v>
      </c>
      <c r="T40" s="8"/>
      <c r="U40" s="8"/>
      <c r="V40" s="8"/>
      <c r="W40" s="8"/>
      <c r="X40" s="8"/>
      <c r="Y40" s="8"/>
      <c r="Z40" s="8"/>
      <c r="AA40" s="8"/>
      <c r="AB40" s="8"/>
      <c r="AC40" s="8"/>
      <c r="AD40" s="8"/>
      <c r="AE40" s="8"/>
      <c r="AF40" s="8"/>
      <c r="AG40" s="8"/>
      <c r="AH40" s="8"/>
    </row>
    <row r="41" spans="1:34" ht="41.4" x14ac:dyDescent="0.3">
      <c r="A41" s="12">
        <v>36</v>
      </c>
      <c r="B41" s="13" t="s">
        <v>187</v>
      </c>
      <c r="C41" s="14">
        <v>4014181000166</v>
      </c>
      <c r="D41" s="13" t="s">
        <v>191</v>
      </c>
      <c r="E41" s="25" t="s">
        <v>192</v>
      </c>
      <c r="F41" s="15" t="s">
        <v>28</v>
      </c>
      <c r="G41" s="13" t="s">
        <v>36</v>
      </c>
      <c r="H41" s="25">
        <v>9</v>
      </c>
      <c r="I41" s="25">
        <v>2020</v>
      </c>
      <c r="J41" s="18">
        <v>44013</v>
      </c>
      <c r="K41" s="16" t="s">
        <v>110</v>
      </c>
      <c r="L41" s="19">
        <v>45412</v>
      </c>
      <c r="M41" s="20"/>
      <c r="N41" s="21"/>
      <c r="O41" s="22">
        <f>P41/12</f>
        <v>7667.0133333333333</v>
      </c>
      <c r="P41" s="21">
        <v>92004.160000000003</v>
      </c>
      <c r="Q41" s="22">
        <f t="shared" si="0"/>
        <v>92004.160000000003</v>
      </c>
      <c r="R41" s="23" t="s">
        <v>46</v>
      </c>
      <c r="S41" s="24" t="s">
        <v>31</v>
      </c>
      <c r="T41" s="8"/>
      <c r="U41" s="8"/>
      <c r="V41" s="8"/>
      <c r="W41" s="8"/>
      <c r="X41" s="8"/>
      <c r="Y41" s="8"/>
      <c r="Z41" s="8"/>
      <c r="AA41" s="8"/>
      <c r="AB41" s="8"/>
      <c r="AC41" s="8"/>
      <c r="AD41" s="8"/>
      <c r="AE41" s="8"/>
      <c r="AF41" s="8"/>
      <c r="AG41" s="8"/>
      <c r="AH41" s="8"/>
    </row>
    <row r="42" spans="1:34" ht="92.4" x14ac:dyDescent="0.3">
      <c r="A42" s="12">
        <v>37</v>
      </c>
      <c r="B42" s="31" t="s">
        <v>193</v>
      </c>
      <c r="C42" s="28" t="s">
        <v>194</v>
      </c>
      <c r="D42" s="31" t="s">
        <v>195</v>
      </c>
      <c r="E42" s="31" t="s">
        <v>196</v>
      </c>
      <c r="F42" s="15" t="s">
        <v>28</v>
      </c>
      <c r="G42" s="36" t="s">
        <v>88</v>
      </c>
      <c r="H42" s="45">
        <v>1</v>
      </c>
      <c r="I42" s="45">
        <v>2021</v>
      </c>
      <c r="J42" s="35">
        <v>44491</v>
      </c>
      <c r="K42" s="36"/>
      <c r="L42" s="19">
        <v>46316</v>
      </c>
      <c r="M42" s="37"/>
      <c r="N42" s="32"/>
      <c r="O42" s="22">
        <f>P42/12</f>
        <v>478119.79000000004</v>
      </c>
      <c r="P42" s="32">
        <v>5737437.4800000004</v>
      </c>
      <c r="Q42" s="22">
        <f t="shared" si="0"/>
        <v>5737437.4800000004</v>
      </c>
      <c r="R42" s="47" t="s">
        <v>197</v>
      </c>
      <c r="S42" s="33" t="s">
        <v>31</v>
      </c>
      <c r="T42" s="8"/>
      <c r="U42" s="8"/>
      <c r="V42" s="8"/>
      <c r="W42" s="8"/>
      <c r="X42" s="8"/>
      <c r="Y42" s="8"/>
      <c r="Z42" s="8"/>
      <c r="AA42" s="8"/>
      <c r="AB42" s="8"/>
      <c r="AC42" s="8"/>
      <c r="AD42" s="8"/>
      <c r="AE42" s="8"/>
      <c r="AF42" s="8"/>
      <c r="AG42" s="8"/>
      <c r="AH42" s="8"/>
    </row>
    <row r="43" spans="1:34" ht="82.8" x14ac:dyDescent="0.3">
      <c r="A43" s="12">
        <v>38</v>
      </c>
      <c r="B43" s="31" t="s">
        <v>198</v>
      </c>
      <c r="C43" s="28" t="s">
        <v>199</v>
      </c>
      <c r="D43" s="31" t="s">
        <v>200</v>
      </c>
      <c r="E43" s="31" t="s">
        <v>201</v>
      </c>
      <c r="F43" s="15" t="s">
        <v>28</v>
      </c>
      <c r="G43" s="31" t="s">
        <v>29</v>
      </c>
      <c r="H43" s="34" t="s">
        <v>202</v>
      </c>
      <c r="I43" s="34" t="s">
        <v>38</v>
      </c>
      <c r="J43" s="35">
        <v>45016</v>
      </c>
      <c r="K43" s="36" t="s">
        <v>45</v>
      </c>
      <c r="L43" s="19">
        <v>45381</v>
      </c>
      <c r="M43" s="37"/>
      <c r="N43" s="32"/>
      <c r="O43" s="22" t="s">
        <v>57</v>
      </c>
      <c r="P43" s="32">
        <v>29940</v>
      </c>
      <c r="Q43" s="22">
        <f t="shared" si="0"/>
        <v>29940</v>
      </c>
      <c r="R43" s="47" t="s">
        <v>98</v>
      </c>
      <c r="S43" s="24" t="s">
        <v>31</v>
      </c>
      <c r="T43" s="8"/>
      <c r="U43" s="8"/>
      <c r="V43" s="8"/>
      <c r="W43" s="8"/>
      <c r="X43" s="8"/>
      <c r="Y43" s="8"/>
      <c r="Z43" s="8"/>
      <c r="AA43" s="8"/>
      <c r="AB43" s="8"/>
      <c r="AC43" s="8"/>
      <c r="AD43" s="8"/>
      <c r="AE43" s="8"/>
      <c r="AF43" s="8"/>
      <c r="AG43" s="8"/>
      <c r="AH43" s="8"/>
    </row>
    <row r="44" spans="1:34" ht="39.6" x14ac:dyDescent="0.3">
      <c r="A44" s="12">
        <v>39</v>
      </c>
      <c r="B44" s="53" t="s">
        <v>203</v>
      </c>
      <c r="C44" s="54" t="s">
        <v>204</v>
      </c>
      <c r="D44" s="55" t="s">
        <v>205</v>
      </c>
      <c r="E44" s="56" t="s">
        <v>206</v>
      </c>
      <c r="F44" s="15" t="s">
        <v>28</v>
      </c>
      <c r="G44" s="13" t="s">
        <v>36</v>
      </c>
      <c r="H44" s="57">
        <v>18</v>
      </c>
      <c r="I44" s="34" t="s">
        <v>64</v>
      </c>
      <c r="J44" s="58">
        <v>45230</v>
      </c>
      <c r="K44" s="36"/>
      <c r="L44" s="19">
        <v>45595</v>
      </c>
      <c r="M44" s="37"/>
      <c r="N44" s="32"/>
      <c r="O44" s="22">
        <f>P44/12</f>
        <v>2614.89</v>
      </c>
      <c r="P44" s="32">
        <v>31378.68</v>
      </c>
      <c r="Q44" s="22">
        <f t="shared" si="0"/>
        <v>31378.68</v>
      </c>
      <c r="R44" s="47" t="s">
        <v>40</v>
      </c>
      <c r="S44" s="24" t="s">
        <v>31</v>
      </c>
      <c r="T44" s="8"/>
      <c r="U44" s="8"/>
      <c r="V44" s="8"/>
      <c r="W44" s="8"/>
      <c r="X44" s="8"/>
      <c r="Y44" s="8"/>
      <c r="Z44" s="8"/>
      <c r="AA44" s="8"/>
      <c r="AB44" s="8"/>
      <c r="AC44" s="8"/>
      <c r="AD44" s="8"/>
      <c r="AE44" s="8"/>
      <c r="AF44" s="8"/>
      <c r="AG44" s="8"/>
      <c r="AH44" s="8"/>
    </row>
    <row r="45" spans="1:34" ht="90" x14ac:dyDescent="0.3">
      <c r="A45" s="12">
        <v>40</v>
      </c>
      <c r="B45" s="59" t="s">
        <v>207</v>
      </c>
      <c r="C45" s="59" t="s">
        <v>208</v>
      </c>
      <c r="D45" s="60" t="s">
        <v>209</v>
      </c>
      <c r="E45" s="56" t="s">
        <v>210</v>
      </c>
      <c r="F45" s="15" t="s">
        <v>28</v>
      </c>
      <c r="G45" s="59" t="s">
        <v>211</v>
      </c>
      <c r="H45" s="57">
        <v>21</v>
      </c>
      <c r="I45" s="34" t="s">
        <v>212</v>
      </c>
      <c r="J45" s="61">
        <v>44560</v>
      </c>
      <c r="K45" s="36" t="s">
        <v>152</v>
      </c>
      <c r="L45" s="19">
        <v>45595</v>
      </c>
      <c r="M45" s="37"/>
      <c r="N45" s="62"/>
      <c r="O45" s="22" t="s">
        <v>57</v>
      </c>
      <c r="P45" s="62">
        <v>2701.09</v>
      </c>
      <c r="Q45" s="22">
        <f t="shared" si="0"/>
        <v>2701.09</v>
      </c>
      <c r="R45" s="23" t="s">
        <v>46</v>
      </c>
      <c r="S45" s="24" t="s">
        <v>31</v>
      </c>
      <c r="T45" s="8"/>
      <c r="U45" s="8"/>
      <c r="V45" s="8"/>
      <c r="W45" s="8"/>
      <c r="X45" s="8"/>
      <c r="Y45" s="8"/>
      <c r="Z45" s="8"/>
      <c r="AA45" s="8"/>
      <c r="AB45" s="8"/>
      <c r="AC45" s="8"/>
      <c r="AD45" s="8"/>
      <c r="AE45" s="8"/>
      <c r="AF45" s="8"/>
      <c r="AG45" s="8"/>
      <c r="AH45" s="8"/>
    </row>
    <row r="46" spans="1:34" ht="41.4" x14ac:dyDescent="0.3">
      <c r="A46" s="12">
        <v>41</v>
      </c>
      <c r="B46" s="31" t="s">
        <v>213</v>
      </c>
      <c r="C46" s="46" t="s">
        <v>214</v>
      </c>
      <c r="D46" s="31" t="s">
        <v>215</v>
      </c>
      <c r="E46" s="31" t="s">
        <v>216</v>
      </c>
      <c r="F46" s="15" t="s">
        <v>28</v>
      </c>
      <c r="G46" s="36" t="s">
        <v>88</v>
      </c>
      <c r="H46" s="29">
        <v>6</v>
      </c>
      <c r="I46" s="29">
        <v>2020</v>
      </c>
      <c r="J46" s="35">
        <v>45056</v>
      </c>
      <c r="K46" s="36" t="s">
        <v>217</v>
      </c>
      <c r="L46" s="19">
        <v>45421</v>
      </c>
      <c r="M46" s="37"/>
      <c r="N46" s="32"/>
      <c r="O46" s="22">
        <f>P46/12</f>
        <v>106366.93333333333</v>
      </c>
      <c r="P46" s="32">
        <v>1276403.2</v>
      </c>
      <c r="Q46" s="22">
        <f t="shared" si="0"/>
        <v>1276403.2</v>
      </c>
      <c r="R46" s="47" t="s">
        <v>98</v>
      </c>
      <c r="S46" s="24" t="s">
        <v>31</v>
      </c>
      <c r="T46" s="8"/>
      <c r="U46" s="8"/>
      <c r="V46" s="8"/>
      <c r="W46" s="8"/>
      <c r="X46" s="8"/>
      <c r="Y46" s="8"/>
      <c r="Z46" s="8"/>
      <c r="AA46" s="8"/>
      <c r="AB46" s="8"/>
      <c r="AC46" s="8"/>
      <c r="AD46" s="8"/>
      <c r="AE46" s="8"/>
      <c r="AF46" s="8"/>
      <c r="AG46" s="8"/>
      <c r="AH46" s="8"/>
    </row>
    <row r="47" spans="1:34" ht="52.8" x14ac:dyDescent="0.3">
      <c r="A47" s="12">
        <v>42</v>
      </c>
      <c r="B47" s="31" t="s">
        <v>218</v>
      </c>
      <c r="C47" s="28">
        <v>9348969000122</v>
      </c>
      <c r="D47" s="23" t="s">
        <v>219</v>
      </c>
      <c r="E47" s="31" t="s">
        <v>220</v>
      </c>
      <c r="F47" s="15" t="s">
        <v>28</v>
      </c>
      <c r="G47" s="36" t="s">
        <v>88</v>
      </c>
      <c r="H47" s="42">
        <v>25</v>
      </c>
      <c r="I47" s="42">
        <v>2021</v>
      </c>
      <c r="J47" s="30">
        <v>44923</v>
      </c>
      <c r="K47" s="36" t="s">
        <v>152</v>
      </c>
      <c r="L47" s="19">
        <v>45653</v>
      </c>
      <c r="M47" s="63"/>
      <c r="N47" s="32"/>
      <c r="O47" s="22">
        <f>P47/12</f>
        <v>5169.1400000000003</v>
      </c>
      <c r="P47" s="32">
        <v>62029.68</v>
      </c>
      <c r="Q47" s="22">
        <f t="shared" si="0"/>
        <v>62029.68</v>
      </c>
      <c r="R47" s="47" t="s">
        <v>40</v>
      </c>
      <c r="S47" s="24" t="s">
        <v>31</v>
      </c>
      <c r="T47" s="8"/>
      <c r="U47" s="8"/>
      <c r="V47" s="8"/>
      <c r="W47" s="8"/>
      <c r="X47" s="8"/>
      <c r="Y47" s="8"/>
      <c r="Z47" s="8"/>
      <c r="AA47" s="8"/>
      <c r="AB47" s="8"/>
      <c r="AC47" s="8"/>
      <c r="AD47" s="8"/>
      <c r="AE47" s="8"/>
      <c r="AF47" s="8"/>
      <c r="AG47" s="8"/>
      <c r="AH47" s="8"/>
    </row>
    <row r="48" spans="1:34" ht="110.4" x14ac:dyDescent="0.3">
      <c r="A48" s="12">
        <v>43</v>
      </c>
      <c r="B48" s="25" t="s">
        <v>221</v>
      </c>
      <c r="C48" s="46" t="s">
        <v>222</v>
      </c>
      <c r="D48" s="13" t="s">
        <v>223</v>
      </c>
      <c r="E48" s="25" t="s">
        <v>224</v>
      </c>
      <c r="F48" s="15" t="s">
        <v>28</v>
      </c>
      <c r="G48" s="13" t="s">
        <v>36</v>
      </c>
      <c r="H48" s="25">
        <v>5</v>
      </c>
      <c r="I48" s="25">
        <v>2021</v>
      </c>
      <c r="J48" s="18">
        <v>44316</v>
      </c>
      <c r="K48" s="20" t="s">
        <v>45</v>
      </c>
      <c r="L48" s="19">
        <v>46142</v>
      </c>
      <c r="M48" s="64"/>
      <c r="N48" s="21"/>
      <c r="O48" s="22">
        <f>P48/12</f>
        <v>12906.300000000001</v>
      </c>
      <c r="P48" s="21">
        <v>154875.6</v>
      </c>
      <c r="Q48" s="22">
        <f t="shared" si="0"/>
        <v>154875.6</v>
      </c>
      <c r="R48" s="47" t="s">
        <v>46</v>
      </c>
      <c r="S48" s="65" t="s">
        <v>31</v>
      </c>
      <c r="T48" s="8"/>
      <c r="U48" s="8"/>
      <c r="V48" s="8"/>
      <c r="W48" s="8"/>
      <c r="X48" s="8"/>
      <c r="Y48" s="8"/>
      <c r="Z48" s="8"/>
      <c r="AA48" s="8"/>
      <c r="AB48" s="8"/>
      <c r="AC48" s="8"/>
      <c r="AD48" s="8"/>
      <c r="AE48" s="8"/>
      <c r="AF48" s="8"/>
      <c r="AG48" s="8"/>
      <c r="AH48" s="8"/>
    </row>
    <row r="49" spans="1:34" ht="41.4" x14ac:dyDescent="0.3">
      <c r="A49" s="12">
        <v>44</v>
      </c>
      <c r="B49" s="31" t="s">
        <v>225</v>
      </c>
      <c r="C49" s="46" t="s">
        <v>226</v>
      </c>
      <c r="D49" s="31" t="s">
        <v>227</v>
      </c>
      <c r="E49" s="42" t="s">
        <v>228</v>
      </c>
      <c r="F49" s="15" t="s">
        <v>28</v>
      </c>
      <c r="G49" s="31" t="s">
        <v>36</v>
      </c>
      <c r="H49" s="42">
        <v>2</v>
      </c>
      <c r="I49" s="42">
        <v>2023</v>
      </c>
      <c r="J49" s="35">
        <v>44958</v>
      </c>
      <c r="K49" s="36"/>
      <c r="L49" s="19">
        <v>45322</v>
      </c>
      <c r="M49" s="63"/>
      <c r="N49" s="32"/>
      <c r="O49" s="22">
        <f>P49/12</f>
        <v>13262.9</v>
      </c>
      <c r="P49" s="32">
        <v>159154.79999999999</v>
      </c>
      <c r="Q49" s="22">
        <f t="shared" si="0"/>
        <v>159154.79999999999</v>
      </c>
      <c r="R49" s="47" t="s">
        <v>40</v>
      </c>
      <c r="S49" s="33" t="s">
        <v>31</v>
      </c>
      <c r="T49" s="8"/>
      <c r="U49" s="8"/>
      <c r="V49" s="8"/>
      <c r="W49" s="8"/>
      <c r="X49" s="8"/>
      <c r="Y49" s="8"/>
      <c r="Z49" s="8"/>
      <c r="AA49" s="8"/>
      <c r="AB49" s="8"/>
      <c r="AC49" s="8"/>
      <c r="AD49" s="8"/>
      <c r="AE49" s="8"/>
      <c r="AF49" s="8"/>
      <c r="AG49" s="8"/>
      <c r="AH49" s="8"/>
    </row>
    <row r="50" spans="1:34" ht="39.6" x14ac:dyDescent="0.3">
      <c r="A50" s="12">
        <v>45</v>
      </c>
      <c r="B50" s="66" t="s">
        <v>229</v>
      </c>
      <c r="C50" s="46" t="s">
        <v>230</v>
      </c>
      <c r="D50" s="17" t="s">
        <v>231</v>
      </c>
      <c r="E50" s="25" t="s">
        <v>232</v>
      </c>
      <c r="F50" s="15" t="s">
        <v>28</v>
      </c>
      <c r="G50" s="66" t="s">
        <v>129</v>
      </c>
      <c r="H50" s="16">
        <v>1</v>
      </c>
      <c r="I50" s="16">
        <v>2018</v>
      </c>
      <c r="J50" s="18">
        <v>44606</v>
      </c>
      <c r="K50" s="67" t="s">
        <v>233</v>
      </c>
      <c r="L50" s="19">
        <v>45335</v>
      </c>
      <c r="M50" s="68"/>
      <c r="N50" s="21"/>
      <c r="O50" s="22">
        <f>P50/12</f>
        <v>500</v>
      </c>
      <c r="P50" s="21">
        <v>6000</v>
      </c>
      <c r="Q50" s="22">
        <f t="shared" si="0"/>
        <v>6000</v>
      </c>
      <c r="R50" s="47" t="s">
        <v>40</v>
      </c>
      <c r="S50" s="24" t="s">
        <v>31</v>
      </c>
      <c r="T50" s="8"/>
      <c r="U50" s="8"/>
      <c r="V50" s="8"/>
      <c r="W50" s="8"/>
      <c r="X50" s="8"/>
      <c r="Y50" s="8"/>
      <c r="Z50" s="8"/>
      <c r="AA50" s="8"/>
      <c r="AB50" s="8"/>
      <c r="AC50" s="8"/>
      <c r="AD50" s="8"/>
      <c r="AE50" s="8"/>
      <c r="AF50" s="8"/>
      <c r="AG50" s="8"/>
      <c r="AH50" s="8"/>
    </row>
    <row r="51" spans="1:34" ht="69" x14ac:dyDescent="0.3">
      <c r="A51" s="12">
        <v>46</v>
      </c>
      <c r="B51" s="38" t="s">
        <v>234</v>
      </c>
      <c r="C51" s="46">
        <v>27730801000169</v>
      </c>
      <c r="D51" s="29" t="s">
        <v>235</v>
      </c>
      <c r="E51" s="29" t="s">
        <v>236</v>
      </c>
      <c r="F51" s="13" t="s">
        <v>28</v>
      </c>
      <c r="G51" s="38" t="s">
        <v>236</v>
      </c>
      <c r="H51" s="36">
        <v>3</v>
      </c>
      <c r="I51" s="36">
        <v>2022</v>
      </c>
      <c r="J51" s="35">
        <v>44634</v>
      </c>
      <c r="K51" s="39"/>
      <c r="L51" s="35">
        <v>44663</v>
      </c>
      <c r="M51" s="40"/>
      <c r="N51" s="40"/>
      <c r="O51" s="40"/>
      <c r="P51" s="32">
        <v>13600</v>
      </c>
      <c r="Q51" s="29"/>
      <c r="R51" s="47" t="s">
        <v>237</v>
      </c>
      <c r="S51" s="33" t="s">
        <v>238</v>
      </c>
    </row>
    <row r="52" spans="1:34" ht="82.8" x14ac:dyDescent="0.3">
      <c r="A52" s="12">
        <v>47</v>
      </c>
      <c r="B52" s="38" t="s">
        <v>239</v>
      </c>
      <c r="C52" s="46" t="s">
        <v>28</v>
      </c>
      <c r="D52" s="35" t="s">
        <v>240</v>
      </c>
      <c r="E52" s="29" t="s">
        <v>241</v>
      </c>
      <c r="F52" s="13" t="s">
        <v>28</v>
      </c>
      <c r="G52" s="38" t="s">
        <v>241</v>
      </c>
      <c r="H52" s="36">
        <v>1</v>
      </c>
      <c r="I52" s="36">
        <v>2022</v>
      </c>
      <c r="J52" s="35">
        <v>44588</v>
      </c>
      <c r="K52" s="38"/>
      <c r="L52" s="35">
        <v>44687</v>
      </c>
      <c r="M52" s="40"/>
      <c r="N52" s="40"/>
      <c r="O52" s="40"/>
      <c r="P52" s="32">
        <v>3263.7</v>
      </c>
      <c r="Q52" s="29"/>
      <c r="R52" s="47" t="s">
        <v>242</v>
      </c>
      <c r="S52" s="33" t="s">
        <v>238</v>
      </c>
    </row>
    <row r="53" spans="1:34" ht="41.4" x14ac:dyDescent="0.3">
      <c r="A53" s="12">
        <v>48</v>
      </c>
      <c r="B53" s="38" t="s">
        <v>243</v>
      </c>
      <c r="C53" s="46">
        <v>34035038000111</v>
      </c>
      <c r="D53" s="29" t="s">
        <v>244</v>
      </c>
      <c r="E53" s="29" t="s">
        <v>245</v>
      </c>
      <c r="F53" s="13" t="s">
        <v>28</v>
      </c>
      <c r="G53" s="38" t="s">
        <v>245</v>
      </c>
      <c r="H53" s="36">
        <v>4</v>
      </c>
      <c r="I53" s="36">
        <v>2022</v>
      </c>
      <c r="J53" s="35">
        <v>44706</v>
      </c>
      <c r="K53" s="39"/>
      <c r="L53" s="35">
        <v>44797</v>
      </c>
      <c r="M53" s="40"/>
      <c r="N53" s="40"/>
      <c r="O53" s="40"/>
      <c r="P53" s="32">
        <v>5000</v>
      </c>
      <c r="Q53" s="29"/>
      <c r="R53" s="47" t="s">
        <v>246</v>
      </c>
      <c r="S53" s="33" t="s">
        <v>238</v>
      </c>
    </row>
    <row r="54" spans="1:34" ht="27.6" x14ac:dyDescent="0.3">
      <c r="A54" s="12">
        <v>49</v>
      </c>
      <c r="B54" s="38" t="s">
        <v>247</v>
      </c>
      <c r="C54" s="46">
        <v>7295329000176</v>
      </c>
      <c r="D54" s="29" t="s">
        <v>248</v>
      </c>
      <c r="E54" s="29" t="s">
        <v>249</v>
      </c>
      <c r="F54" s="13" t="s">
        <v>28</v>
      </c>
      <c r="G54" s="36" t="s">
        <v>29</v>
      </c>
      <c r="H54" s="36">
        <v>11</v>
      </c>
      <c r="I54" s="36">
        <v>2022</v>
      </c>
      <c r="J54" s="35">
        <v>44754</v>
      </c>
      <c r="K54" s="69"/>
      <c r="L54" s="35">
        <v>45118</v>
      </c>
      <c r="M54" s="40"/>
      <c r="N54" s="40"/>
      <c r="O54" s="40"/>
      <c r="P54" s="32">
        <v>10000</v>
      </c>
      <c r="Q54" s="29"/>
      <c r="R54" s="47" t="s">
        <v>250</v>
      </c>
      <c r="S54" s="33" t="s">
        <v>238</v>
      </c>
    </row>
    <row r="55" spans="1:34" ht="55.2" x14ac:dyDescent="0.3">
      <c r="A55" s="12">
        <v>50</v>
      </c>
      <c r="B55" s="38" t="s">
        <v>251</v>
      </c>
      <c r="C55" s="46">
        <v>34577522000172</v>
      </c>
      <c r="D55" s="29" t="s">
        <v>252</v>
      </c>
      <c r="E55" s="29" t="s">
        <v>253</v>
      </c>
      <c r="F55" s="13" t="s">
        <v>28</v>
      </c>
      <c r="G55" s="36" t="s">
        <v>29</v>
      </c>
      <c r="H55" s="36">
        <v>16</v>
      </c>
      <c r="I55" s="36">
        <v>2022</v>
      </c>
      <c r="J55" s="35">
        <v>44750</v>
      </c>
      <c r="K55" s="39"/>
      <c r="L55" s="35">
        <v>44841</v>
      </c>
      <c r="M55" s="40"/>
      <c r="N55" s="40"/>
      <c r="O55" s="40"/>
      <c r="P55" s="32">
        <v>2770</v>
      </c>
      <c r="Q55" s="29"/>
      <c r="R55" s="47" t="s">
        <v>254</v>
      </c>
      <c r="S55" s="33" t="s">
        <v>238</v>
      </c>
    </row>
    <row r="56" spans="1:34" ht="151.80000000000001" x14ac:dyDescent="0.3">
      <c r="A56" s="12">
        <v>51</v>
      </c>
      <c r="B56" s="38" t="s">
        <v>255</v>
      </c>
      <c r="C56" s="70">
        <v>6154420000109</v>
      </c>
      <c r="D56" s="29" t="s">
        <v>256</v>
      </c>
      <c r="E56" s="29" t="s">
        <v>257</v>
      </c>
      <c r="F56" s="13" t="s">
        <v>28</v>
      </c>
      <c r="G56" s="36" t="s">
        <v>29</v>
      </c>
      <c r="H56" s="36">
        <v>15</v>
      </c>
      <c r="I56" s="36">
        <v>2022</v>
      </c>
      <c r="J56" s="35">
        <v>44742</v>
      </c>
      <c r="K56" s="39"/>
      <c r="L56" s="35">
        <v>44833</v>
      </c>
      <c r="M56" s="40"/>
      <c r="N56" s="40"/>
      <c r="O56" s="40"/>
      <c r="P56" s="32">
        <v>3190</v>
      </c>
      <c r="Q56" s="29"/>
      <c r="R56" s="47" t="s">
        <v>246</v>
      </c>
      <c r="S56" s="33" t="s">
        <v>238</v>
      </c>
    </row>
    <row r="57" spans="1:34" ht="55.2" x14ac:dyDescent="0.3">
      <c r="A57" s="12">
        <v>52</v>
      </c>
      <c r="B57" s="38" t="s">
        <v>258</v>
      </c>
      <c r="C57" s="46">
        <v>3017804000191</v>
      </c>
      <c r="D57" s="35" t="s">
        <v>259</v>
      </c>
      <c r="E57" s="29" t="s">
        <v>260</v>
      </c>
      <c r="F57" s="13" t="s">
        <v>28</v>
      </c>
      <c r="G57" s="38" t="s">
        <v>120</v>
      </c>
      <c r="H57" s="36">
        <v>2</v>
      </c>
      <c r="I57" s="36">
        <v>2021</v>
      </c>
      <c r="J57" s="35">
        <v>44618</v>
      </c>
      <c r="K57" s="38" t="s">
        <v>101</v>
      </c>
      <c r="L57" s="35">
        <v>44797</v>
      </c>
      <c r="M57" s="40"/>
      <c r="N57" s="40"/>
      <c r="O57" s="40"/>
      <c r="P57" s="32">
        <v>338966.22</v>
      </c>
      <c r="Q57" s="29"/>
      <c r="R57" s="47" t="s">
        <v>261</v>
      </c>
      <c r="S57" s="33" t="s">
        <v>238</v>
      </c>
    </row>
    <row r="58" spans="1:34" ht="82.8" x14ac:dyDescent="0.3">
      <c r="A58" s="12">
        <v>53</v>
      </c>
      <c r="B58" s="38" t="s">
        <v>262</v>
      </c>
      <c r="C58" s="46">
        <v>31835680000197</v>
      </c>
      <c r="D58" s="29" t="s">
        <v>263</v>
      </c>
      <c r="E58" s="29" t="s">
        <v>264</v>
      </c>
      <c r="F58" s="13" t="s">
        <v>28</v>
      </c>
      <c r="G58" s="38" t="s">
        <v>29</v>
      </c>
      <c r="H58" s="36">
        <v>22</v>
      </c>
      <c r="I58" s="36">
        <v>2022</v>
      </c>
      <c r="J58" s="35">
        <v>44861</v>
      </c>
      <c r="K58" s="39"/>
      <c r="L58" s="35">
        <v>45011</v>
      </c>
      <c r="M58" s="40"/>
      <c r="N58" s="40"/>
      <c r="O58" s="40"/>
      <c r="P58" s="32">
        <v>5000</v>
      </c>
      <c r="Q58" s="29"/>
      <c r="R58" s="47" t="s">
        <v>90</v>
      </c>
      <c r="S58" s="33" t="s">
        <v>238</v>
      </c>
    </row>
    <row r="59" spans="1:34" ht="30" x14ac:dyDescent="0.3">
      <c r="A59" s="12">
        <v>54</v>
      </c>
      <c r="B59" s="38" t="s">
        <v>265</v>
      </c>
      <c r="C59" s="46">
        <v>3822268000105</v>
      </c>
      <c r="D59" s="29" t="s">
        <v>266</v>
      </c>
      <c r="E59" s="29" t="s">
        <v>267</v>
      </c>
      <c r="F59" s="13" t="s">
        <v>28</v>
      </c>
      <c r="G59" s="38" t="s">
        <v>88</v>
      </c>
      <c r="H59" s="36">
        <v>6</v>
      </c>
      <c r="I59" s="36">
        <v>2017</v>
      </c>
      <c r="J59" s="35">
        <v>44593</v>
      </c>
      <c r="K59" s="38" t="s">
        <v>233</v>
      </c>
      <c r="L59" s="35">
        <v>44957</v>
      </c>
      <c r="M59" s="40"/>
      <c r="N59" s="40"/>
      <c r="O59" s="40"/>
      <c r="P59" s="32">
        <v>169838.64</v>
      </c>
      <c r="Q59" s="29"/>
      <c r="R59" s="47" t="s">
        <v>237</v>
      </c>
      <c r="S59" s="33" t="s">
        <v>238</v>
      </c>
    </row>
    <row r="60" spans="1:34" ht="41.4" x14ac:dyDescent="0.3">
      <c r="A60" s="12">
        <v>55</v>
      </c>
      <c r="B60" s="38" t="s">
        <v>268</v>
      </c>
      <c r="C60" s="46">
        <v>6997469000123</v>
      </c>
      <c r="D60" s="29" t="s">
        <v>269</v>
      </c>
      <c r="E60" s="29" t="s">
        <v>270</v>
      </c>
      <c r="F60" s="13" t="s">
        <v>28</v>
      </c>
      <c r="G60" s="38" t="s">
        <v>29</v>
      </c>
      <c r="H60" s="36">
        <v>2</v>
      </c>
      <c r="I60" s="36">
        <v>2022</v>
      </c>
      <c r="J60" s="35">
        <v>44616</v>
      </c>
      <c r="K60" s="71"/>
      <c r="L60" s="35">
        <v>44980</v>
      </c>
      <c r="M60" s="40"/>
      <c r="N60" s="40"/>
      <c r="O60" s="40"/>
      <c r="P60" s="32">
        <v>17274.12</v>
      </c>
      <c r="Q60" s="29"/>
      <c r="R60" s="47" t="s">
        <v>40</v>
      </c>
      <c r="S60" s="33" t="s">
        <v>238</v>
      </c>
    </row>
    <row r="61" spans="1:34" ht="55.2" x14ac:dyDescent="0.3">
      <c r="A61" s="12">
        <v>56</v>
      </c>
      <c r="B61" s="38" t="s">
        <v>177</v>
      </c>
      <c r="C61" s="46">
        <v>4014181000166</v>
      </c>
      <c r="D61" s="35" t="s">
        <v>271</v>
      </c>
      <c r="E61" s="29" t="s">
        <v>180</v>
      </c>
      <c r="F61" s="13" t="s">
        <v>28</v>
      </c>
      <c r="G61" s="38" t="s">
        <v>29</v>
      </c>
      <c r="H61" s="36" t="s">
        <v>272</v>
      </c>
      <c r="I61" s="36">
        <v>2021</v>
      </c>
      <c r="J61" s="35">
        <v>44638</v>
      </c>
      <c r="K61" s="38" t="s">
        <v>116</v>
      </c>
      <c r="L61" s="35">
        <v>45002</v>
      </c>
      <c r="M61" s="40"/>
      <c r="N61" s="40"/>
      <c r="O61" s="40"/>
      <c r="P61" s="32">
        <v>49747.6</v>
      </c>
      <c r="Q61" s="29"/>
      <c r="R61" s="47" t="s">
        <v>90</v>
      </c>
      <c r="S61" s="33" t="s">
        <v>238</v>
      </c>
    </row>
    <row r="62" spans="1:34" ht="69" x14ac:dyDescent="0.3">
      <c r="A62" s="12">
        <v>57</v>
      </c>
      <c r="B62" s="38" t="s">
        <v>273</v>
      </c>
      <c r="C62" s="46">
        <v>4067191000160</v>
      </c>
      <c r="D62" s="35" t="s">
        <v>274</v>
      </c>
      <c r="E62" s="29" t="s">
        <v>275</v>
      </c>
      <c r="F62" s="13" t="s">
        <v>28</v>
      </c>
      <c r="G62" s="38" t="s">
        <v>29</v>
      </c>
      <c r="H62" s="36">
        <v>4</v>
      </c>
      <c r="I62" s="36">
        <v>2022</v>
      </c>
      <c r="J62" s="35">
        <v>44649</v>
      </c>
      <c r="K62" s="38"/>
      <c r="L62" s="35">
        <v>45013</v>
      </c>
      <c r="M62" s="40"/>
      <c r="N62" s="40"/>
      <c r="O62" s="40"/>
      <c r="P62" s="32">
        <v>658.8</v>
      </c>
      <c r="Q62" s="29"/>
      <c r="R62" s="47" t="s">
        <v>254</v>
      </c>
      <c r="S62" s="33" t="s">
        <v>238</v>
      </c>
    </row>
    <row r="63" spans="1:34" ht="55.2" x14ac:dyDescent="0.3">
      <c r="A63" s="12">
        <v>58</v>
      </c>
      <c r="B63" s="38" t="s">
        <v>276</v>
      </c>
      <c r="C63" s="46">
        <v>38443907000106</v>
      </c>
      <c r="D63" s="35" t="s">
        <v>277</v>
      </c>
      <c r="E63" s="29" t="s">
        <v>278</v>
      </c>
      <c r="F63" s="13" t="s">
        <v>28</v>
      </c>
      <c r="G63" s="38" t="s">
        <v>29</v>
      </c>
      <c r="H63" s="36">
        <v>8</v>
      </c>
      <c r="I63" s="36">
        <v>2022</v>
      </c>
      <c r="J63" s="35">
        <v>44678</v>
      </c>
      <c r="K63" s="38"/>
      <c r="L63" s="35">
        <v>45042</v>
      </c>
      <c r="M63" s="40"/>
      <c r="N63" s="40"/>
      <c r="O63" s="40"/>
      <c r="P63" s="32">
        <v>19100</v>
      </c>
      <c r="Q63" s="29"/>
      <c r="R63" s="47" t="s">
        <v>83</v>
      </c>
      <c r="S63" s="33" t="s">
        <v>238</v>
      </c>
    </row>
    <row r="64" spans="1:34" ht="27.6" x14ac:dyDescent="0.3">
      <c r="A64" s="12">
        <v>59</v>
      </c>
      <c r="B64" s="38" t="s">
        <v>279</v>
      </c>
      <c r="C64" s="46">
        <v>10456737000177</v>
      </c>
      <c r="D64" s="29" t="s">
        <v>280</v>
      </c>
      <c r="E64" s="29" t="s">
        <v>281</v>
      </c>
      <c r="F64" s="13" t="s">
        <v>28</v>
      </c>
      <c r="G64" s="38" t="s">
        <v>281</v>
      </c>
      <c r="H64" s="36">
        <v>9</v>
      </c>
      <c r="I64" s="36">
        <v>2022</v>
      </c>
      <c r="J64" s="35">
        <v>44686</v>
      </c>
      <c r="K64" s="39"/>
      <c r="L64" s="35">
        <v>45050</v>
      </c>
      <c r="M64" s="40"/>
      <c r="N64" s="40"/>
      <c r="O64" s="40"/>
      <c r="P64" s="32">
        <v>6160.2</v>
      </c>
      <c r="Q64" s="29"/>
      <c r="R64" s="47" t="s">
        <v>282</v>
      </c>
      <c r="S64" s="33" t="s">
        <v>238</v>
      </c>
    </row>
    <row r="65" spans="1:19" ht="69" x14ac:dyDescent="0.3">
      <c r="A65" s="12">
        <v>60</v>
      </c>
      <c r="B65" s="38" t="s">
        <v>283</v>
      </c>
      <c r="C65" s="46">
        <v>3330023000152</v>
      </c>
      <c r="D65" s="29" t="s">
        <v>284</v>
      </c>
      <c r="E65" s="29" t="s">
        <v>278</v>
      </c>
      <c r="F65" s="13" t="s">
        <v>28</v>
      </c>
      <c r="G65" s="38" t="s">
        <v>29</v>
      </c>
      <c r="H65" s="36">
        <v>8</v>
      </c>
      <c r="I65" s="36">
        <v>2022</v>
      </c>
      <c r="J65" s="35">
        <v>44763</v>
      </c>
      <c r="K65" s="39"/>
      <c r="L65" s="35">
        <v>45127</v>
      </c>
      <c r="M65" s="40"/>
      <c r="N65" s="40"/>
      <c r="O65" s="40"/>
      <c r="P65" s="32">
        <v>13171.81</v>
      </c>
      <c r="Q65" s="29"/>
      <c r="R65" s="47" t="s">
        <v>40</v>
      </c>
      <c r="S65" s="33" t="s">
        <v>238</v>
      </c>
    </row>
    <row r="66" spans="1:19" ht="27.6" x14ac:dyDescent="0.3">
      <c r="A66" s="12">
        <v>61</v>
      </c>
      <c r="B66" s="38" t="s">
        <v>285</v>
      </c>
      <c r="C66" s="46">
        <v>10550664000188</v>
      </c>
      <c r="D66" s="35" t="s">
        <v>286</v>
      </c>
      <c r="E66" s="29" t="s">
        <v>287</v>
      </c>
      <c r="F66" s="13" t="s">
        <v>28</v>
      </c>
      <c r="G66" s="38" t="s">
        <v>288</v>
      </c>
      <c r="H66" s="36">
        <v>4</v>
      </c>
      <c r="I66" s="36">
        <v>2020</v>
      </c>
      <c r="J66" s="35">
        <v>44763</v>
      </c>
      <c r="K66" s="38" t="s">
        <v>152</v>
      </c>
      <c r="L66" s="35">
        <v>45127</v>
      </c>
      <c r="M66" s="40"/>
      <c r="N66" s="40"/>
      <c r="O66" s="40"/>
      <c r="P66" s="32">
        <v>196496.4</v>
      </c>
      <c r="Q66" s="29"/>
      <c r="R66" s="47" t="s">
        <v>83</v>
      </c>
      <c r="S66" s="33" t="s">
        <v>238</v>
      </c>
    </row>
    <row r="67" spans="1:19" ht="82.8" x14ac:dyDescent="0.3">
      <c r="A67" s="12">
        <v>62</v>
      </c>
      <c r="B67" s="38" t="s">
        <v>255</v>
      </c>
      <c r="C67" s="46">
        <v>6154420000109</v>
      </c>
      <c r="D67" s="29" t="s">
        <v>289</v>
      </c>
      <c r="E67" s="29" t="s">
        <v>290</v>
      </c>
      <c r="F67" s="13" t="s">
        <v>28</v>
      </c>
      <c r="G67" s="38" t="s">
        <v>29</v>
      </c>
      <c r="H67" s="36">
        <v>10</v>
      </c>
      <c r="I67" s="36">
        <v>2022</v>
      </c>
      <c r="J67" s="35">
        <v>44706</v>
      </c>
      <c r="K67" s="39"/>
      <c r="L67" s="35">
        <v>45131</v>
      </c>
      <c r="M67" s="40"/>
      <c r="N67" s="40"/>
      <c r="O67" s="40"/>
      <c r="P67" s="32">
        <v>3980</v>
      </c>
      <c r="Q67" s="29"/>
      <c r="R67" s="47" t="s">
        <v>282</v>
      </c>
      <c r="S67" s="33" t="s">
        <v>238</v>
      </c>
    </row>
    <row r="68" spans="1:19" ht="41.4" x14ac:dyDescent="0.3">
      <c r="A68" s="12">
        <v>63</v>
      </c>
      <c r="B68" s="38" t="s">
        <v>291</v>
      </c>
      <c r="C68" s="46">
        <v>20074154000135</v>
      </c>
      <c r="D68" s="29" t="s">
        <v>292</v>
      </c>
      <c r="E68" s="29" t="s">
        <v>293</v>
      </c>
      <c r="F68" s="13" t="s">
        <v>28</v>
      </c>
      <c r="G68" s="38" t="s">
        <v>29</v>
      </c>
      <c r="H68" s="36">
        <v>14</v>
      </c>
      <c r="I68" s="36">
        <v>2019</v>
      </c>
      <c r="J68" s="35">
        <v>44785</v>
      </c>
      <c r="K68" s="38" t="s">
        <v>217</v>
      </c>
      <c r="L68" s="35">
        <v>45149</v>
      </c>
      <c r="M68" s="40"/>
      <c r="N68" s="40"/>
      <c r="O68" s="40"/>
      <c r="P68" s="32">
        <v>2393.7600000000002</v>
      </c>
      <c r="Q68" s="29"/>
      <c r="R68" s="72" t="s">
        <v>294</v>
      </c>
      <c r="S68" s="33" t="s">
        <v>238</v>
      </c>
    </row>
    <row r="69" spans="1:19" ht="27.6" x14ac:dyDescent="0.3">
      <c r="A69" s="12">
        <v>64</v>
      </c>
      <c r="B69" s="38" t="s">
        <v>295</v>
      </c>
      <c r="C69" s="46">
        <v>61383493000180</v>
      </c>
      <c r="D69" s="29" t="s">
        <v>296</v>
      </c>
      <c r="E69" s="29" t="s">
        <v>297</v>
      </c>
      <c r="F69" s="13" t="s">
        <v>28</v>
      </c>
      <c r="G69" s="69" t="s">
        <v>29</v>
      </c>
      <c r="H69" s="36">
        <v>18</v>
      </c>
      <c r="I69" s="36">
        <v>2022</v>
      </c>
      <c r="J69" s="35">
        <v>44796</v>
      </c>
      <c r="K69" s="39" t="s">
        <v>298</v>
      </c>
      <c r="L69" s="35">
        <v>45160</v>
      </c>
      <c r="M69" s="40"/>
      <c r="N69" s="40"/>
      <c r="O69" s="40"/>
      <c r="P69" s="32">
        <v>2206.96</v>
      </c>
      <c r="Q69" s="29"/>
      <c r="R69" s="47" t="s">
        <v>282</v>
      </c>
      <c r="S69" s="33" t="s">
        <v>238</v>
      </c>
    </row>
    <row r="70" spans="1:19" ht="82.8" x14ac:dyDescent="0.3">
      <c r="A70" s="12">
        <v>65</v>
      </c>
      <c r="B70" s="38" t="s">
        <v>299</v>
      </c>
      <c r="C70" s="73"/>
      <c r="D70" s="29" t="s">
        <v>300</v>
      </c>
      <c r="E70" s="29" t="s">
        <v>301</v>
      </c>
      <c r="F70" s="13" t="s">
        <v>28</v>
      </c>
      <c r="G70" s="38" t="s">
        <v>29</v>
      </c>
      <c r="H70" s="36">
        <v>17</v>
      </c>
      <c r="I70" s="36">
        <v>2023</v>
      </c>
      <c r="J70" s="35">
        <v>45105</v>
      </c>
      <c r="K70" s="39" t="s">
        <v>302</v>
      </c>
      <c r="L70" s="35">
        <v>45105</v>
      </c>
      <c r="M70" s="40"/>
      <c r="N70" s="40"/>
      <c r="O70" s="40"/>
      <c r="P70" s="32">
        <v>3330</v>
      </c>
      <c r="Q70" s="29"/>
      <c r="R70" s="47" t="s">
        <v>303</v>
      </c>
      <c r="S70" s="33" t="s">
        <v>238</v>
      </c>
    </row>
    <row r="71" spans="1:19" ht="14.1" customHeight="1" x14ac:dyDescent="0.3">
      <c r="A71" s="3" t="s">
        <v>304</v>
      </c>
      <c r="B71" s="3"/>
      <c r="C71" s="3"/>
      <c r="D71" s="3"/>
      <c r="E71" s="3"/>
      <c r="F71" s="3"/>
      <c r="G71" s="3"/>
      <c r="H71" s="3"/>
      <c r="I71" s="3"/>
      <c r="J71" s="3"/>
      <c r="K71" s="3"/>
      <c r="L71" s="3"/>
      <c r="O71" s="74"/>
      <c r="P71" s="74"/>
      <c r="Q71" s="74"/>
    </row>
    <row r="72" spans="1:19" ht="14.1" customHeight="1" x14ac:dyDescent="0.3">
      <c r="A72" s="2" t="s">
        <v>305</v>
      </c>
      <c r="B72" s="2"/>
      <c r="C72" s="2"/>
      <c r="D72" s="2"/>
      <c r="E72" s="2"/>
      <c r="F72" s="2"/>
      <c r="G72" s="2"/>
      <c r="H72" s="2"/>
      <c r="I72" s="2"/>
      <c r="J72" s="2"/>
      <c r="K72" s="2"/>
      <c r="L72" s="2"/>
      <c r="O72" s="74"/>
      <c r="P72" s="74"/>
      <c r="Q72" s="74"/>
    </row>
    <row r="73" spans="1:19" ht="14.1" customHeight="1" x14ac:dyDescent="0.3">
      <c r="A73" s="1" t="s">
        <v>306</v>
      </c>
      <c r="B73" s="1"/>
      <c r="C73" s="1"/>
      <c r="D73" s="1"/>
      <c r="E73" s="1"/>
      <c r="F73" s="1"/>
      <c r="G73" s="1"/>
      <c r="H73" s="1"/>
      <c r="I73" s="1"/>
      <c r="J73" s="1"/>
      <c r="K73" s="1"/>
      <c r="L73" s="1"/>
      <c r="O73" s="74"/>
      <c r="P73" s="74"/>
      <c r="Q73" s="74"/>
    </row>
    <row r="74" spans="1:19" ht="14.1" customHeight="1" x14ac:dyDescent="0.3">
      <c r="A74" s="1" t="s">
        <v>307</v>
      </c>
      <c r="B74" s="1"/>
      <c r="C74" s="1"/>
      <c r="D74" s="1"/>
      <c r="E74" s="1"/>
      <c r="F74" s="1"/>
      <c r="G74" s="1"/>
      <c r="H74" s="1"/>
      <c r="I74" s="1"/>
      <c r="J74" s="1"/>
      <c r="K74" s="1"/>
      <c r="L74" s="1"/>
      <c r="O74" s="74"/>
      <c r="P74" s="74"/>
      <c r="Q74" s="74"/>
    </row>
    <row r="75" spans="1:19" ht="15" customHeight="1" x14ac:dyDescent="0.3">
      <c r="A75" s="1" t="s">
        <v>308</v>
      </c>
      <c r="B75" s="1"/>
      <c r="C75" s="1"/>
      <c r="D75" s="1"/>
      <c r="E75" s="1"/>
      <c r="F75" s="1"/>
      <c r="G75" s="1"/>
      <c r="H75" s="1"/>
      <c r="I75" s="1"/>
      <c r="J75" s="1"/>
      <c r="K75" s="1"/>
      <c r="L75" s="1"/>
      <c r="O75" s="74"/>
      <c r="P75" s="74"/>
      <c r="Q75" s="74"/>
    </row>
    <row r="76" spans="1:19" ht="15" customHeight="1" x14ac:dyDescent="0.3">
      <c r="A76" s="1" t="s">
        <v>309</v>
      </c>
      <c r="B76" s="1"/>
      <c r="C76" s="1"/>
      <c r="D76" s="1"/>
      <c r="E76" s="1"/>
      <c r="F76" s="1"/>
      <c r="G76" s="1"/>
      <c r="H76" s="1"/>
      <c r="I76" s="1"/>
      <c r="J76" s="1"/>
      <c r="K76" s="1"/>
      <c r="L76" s="1"/>
      <c r="O76" s="74"/>
      <c r="P76" s="74"/>
      <c r="Q76" s="74"/>
    </row>
    <row r="77" spans="1:19" ht="15" customHeight="1" x14ac:dyDescent="0.3">
      <c r="A77" s="1" t="s">
        <v>310</v>
      </c>
      <c r="B77" s="1"/>
      <c r="C77" s="1"/>
      <c r="D77" s="1"/>
      <c r="E77" s="1"/>
      <c r="F77" s="1"/>
      <c r="G77" s="1"/>
      <c r="H77" s="1"/>
      <c r="I77" s="1"/>
      <c r="J77" s="1"/>
      <c r="K77" s="1"/>
      <c r="L77" s="1"/>
      <c r="O77" s="74"/>
      <c r="P77" s="74"/>
      <c r="Q77" s="74"/>
    </row>
    <row r="78" spans="1:19" ht="15" customHeight="1" x14ac:dyDescent="0.3">
      <c r="A78" s="1" t="s">
        <v>311</v>
      </c>
      <c r="B78" s="1"/>
      <c r="C78" s="1"/>
      <c r="D78" s="1"/>
      <c r="E78" s="1"/>
      <c r="F78" s="1"/>
      <c r="G78" s="1"/>
      <c r="H78" s="1"/>
      <c r="I78" s="1"/>
      <c r="J78" s="1"/>
      <c r="K78" s="1"/>
      <c r="L78" s="1"/>
      <c r="O78" s="74"/>
      <c r="P78" s="74"/>
      <c r="Q78" s="74"/>
    </row>
    <row r="79" spans="1:19" ht="15" customHeight="1" x14ac:dyDescent="0.3">
      <c r="A79" s="1" t="s">
        <v>312</v>
      </c>
      <c r="B79" s="1"/>
      <c r="C79" s="1"/>
      <c r="D79" s="1"/>
      <c r="E79" s="1"/>
      <c r="F79" s="1"/>
      <c r="G79" s="1"/>
      <c r="H79" s="1"/>
      <c r="I79" s="1"/>
      <c r="J79" s="1"/>
      <c r="K79" s="1"/>
      <c r="L79" s="1"/>
      <c r="O79" s="74"/>
      <c r="P79" s="74"/>
      <c r="Q79" s="74"/>
    </row>
    <row r="80" spans="1:19" ht="15" customHeight="1" x14ac:dyDescent="0.3">
      <c r="A80" s="1" t="s">
        <v>313</v>
      </c>
      <c r="B80" s="1"/>
      <c r="C80" s="1"/>
      <c r="D80" s="1"/>
      <c r="E80" s="1"/>
      <c r="F80" s="1"/>
      <c r="G80" s="1"/>
      <c r="H80" s="1"/>
      <c r="I80" s="1"/>
      <c r="J80" s="1"/>
      <c r="K80" s="1"/>
      <c r="L80" s="1"/>
      <c r="O80" s="74"/>
      <c r="P80" s="74"/>
      <c r="Q80" s="74"/>
    </row>
    <row r="81" spans="1:17" ht="15" customHeight="1" x14ac:dyDescent="0.3">
      <c r="A81" s="1" t="s">
        <v>314</v>
      </c>
      <c r="B81" s="1"/>
      <c r="C81" s="1"/>
      <c r="D81" s="1"/>
      <c r="E81" s="1"/>
      <c r="F81" s="1"/>
      <c r="G81" s="1"/>
      <c r="H81" s="1"/>
      <c r="I81" s="1"/>
      <c r="J81" s="1"/>
      <c r="K81" s="1"/>
      <c r="L81" s="1"/>
      <c r="O81" s="74"/>
      <c r="P81" s="74"/>
      <c r="Q81" s="74"/>
    </row>
    <row r="82" spans="1:17" ht="15" customHeight="1" x14ac:dyDescent="0.3">
      <c r="A82" s="1" t="s">
        <v>315</v>
      </c>
      <c r="B82" s="1"/>
      <c r="C82" s="1"/>
      <c r="D82" s="1"/>
      <c r="E82" s="1"/>
      <c r="F82" s="1"/>
      <c r="G82" s="1"/>
      <c r="H82" s="1"/>
      <c r="I82" s="1"/>
      <c r="J82" s="1"/>
      <c r="K82" s="1"/>
      <c r="L82" s="1"/>
      <c r="O82" s="74"/>
      <c r="P82" s="74"/>
      <c r="Q82" s="74"/>
    </row>
    <row r="83" spans="1:17" ht="15" customHeight="1" x14ac:dyDescent="0.3">
      <c r="A83" s="1" t="s">
        <v>316</v>
      </c>
      <c r="B83" s="1"/>
      <c r="C83" s="1"/>
      <c r="D83" s="1"/>
      <c r="E83" s="1"/>
      <c r="F83" s="1"/>
      <c r="G83" s="1"/>
      <c r="H83" s="1"/>
      <c r="I83" s="1"/>
      <c r="J83" s="1"/>
      <c r="K83" s="1"/>
      <c r="L83" s="1"/>
      <c r="O83" s="74"/>
      <c r="P83" s="74"/>
      <c r="Q83" s="74"/>
    </row>
    <row r="84" spans="1:17" ht="15" customHeight="1" x14ac:dyDescent="0.3">
      <c r="A84" s="1" t="s">
        <v>317</v>
      </c>
      <c r="B84" s="1"/>
      <c r="C84" s="1"/>
      <c r="D84" s="1"/>
      <c r="E84" s="1"/>
      <c r="F84" s="1"/>
      <c r="G84" s="1"/>
      <c r="H84" s="1"/>
      <c r="I84" s="1"/>
      <c r="J84" s="1"/>
      <c r="K84" s="1"/>
      <c r="L84" s="1"/>
      <c r="O84" s="74"/>
      <c r="P84" s="74"/>
      <c r="Q84" s="74"/>
    </row>
    <row r="85" spans="1:17" ht="15" customHeight="1" x14ac:dyDescent="0.3">
      <c r="A85" s="1" t="s">
        <v>318</v>
      </c>
      <c r="B85" s="1"/>
      <c r="C85" s="1"/>
      <c r="D85" s="1"/>
      <c r="E85" s="1"/>
      <c r="F85" s="1"/>
      <c r="G85" s="1"/>
      <c r="H85" s="1"/>
      <c r="I85" s="1"/>
      <c r="J85" s="1"/>
      <c r="K85" s="1"/>
      <c r="L85" s="1"/>
      <c r="O85" s="74"/>
      <c r="P85" s="74"/>
      <c r="Q85" s="74"/>
    </row>
    <row r="86" spans="1:17" ht="15" customHeight="1" x14ac:dyDescent="0.3">
      <c r="A86" s="1" t="s">
        <v>319</v>
      </c>
      <c r="B86" s="1"/>
      <c r="C86" s="1"/>
      <c r="D86" s="1"/>
      <c r="E86" s="1"/>
      <c r="F86" s="1"/>
      <c r="G86" s="1"/>
      <c r="H86" s="1"/>
      <c r="I86" s="1"/>
      <c r="J86" s="1"/>
      <c r="K86" s="1"/>
      <c r="L86" s="1"/>
      <c r="O86" s="74"/>
      <c r="P86" s="74"/>
      <c r="Q86" s="74"/>
    </row>
    <row r="87" spans="1:17" ht="15" customHeight="1" x14ac:dyDescent="0.3">
      <c r="A87" s="1" t="s">
        <v>320</v>
      </c>
      <c r="B87" s="1"/>
      <c r="C87" s="1"/>
      <c r="D87" s="1"/>
      <c r="E87" s="1"/>
      <c r="F87" s="1"/>
      <c r="G87" s="1"/>
      <c r="H87" s="1"/>
      <c r="I87" s="1"/>
      <c r="J87" s="1"/>
      <c r="K87" s="1"/>
      <c r="L87" s="1"/>
      <c r="O87" s="74"/>
      <c r="P87" s="74"/>
      <c r="Q87" s="74"/>
    </row>
    <row r="88" spans="1:17" ht="15" customHeight="1" x14ac:dyDescent="0.3">
      <c r="A88" s="1" t="s">
        <v>321</v>
      </c>
      <c r="B88" s="1"/>
      <c r="C88" s="1"/>
      <c r="D88" s="1"/>
      <c r="E88" s="1"/>
      <c r="F88" s="1"/>
      <c r="G88" s="1"/>
      <c r="H88" s="1"/>
      <c r="I88" s="1"/>
      <c r="J88" s="1"/>
      <c r="K88" s="1"/>
      <c r="L88" s="1"/>
      <c r="O88" s="74"/>
      <c r="P88" s="74"/>
      <c r="Q88" s="74"/>
    </row>
    <row r="89" spans="1:17" ht="15" customHeight="1" x14ac:dyDescent="0.3">
      <c r="A89" s="1" t="s">
        <v>322</v>
      </c>
      <c r="B89" s="1"/>
      <c r="C89" s="1"/>
      <c r="D89" s="1"/>
      <c r="E89" s="1"/>
      <c r="F89" s="1"/>
      <c r="G89" s="1"/>
      <c r="H89" s="1"/>
      <c r="I89" s="1"/>
      <c r="J89" s="1"/>
      <c r="K89" s="1"/>
      <c r="L89" s="1"/>
      <c r="O89" s="74"/>
      <c r="P89" s="74"/>
      <c r="Q89" s="74"/>
    </row>
    <row r="90" spans="1:17" ht="15" customHeight="1" x14ac:dyDescent="0.3">
      <c r="A90" s="1" t="s">
        <v>323</v>
      </c>
      <c r="B90" s="1"/>
      <c r="C90" s="1"/>
      <c r="D90" s="1"/>
      <c r="E90" s="1"/>
      <c r="F90" s="1"/>
      <c r="G90" s="1"/>
      <c r="H90" s="1"/>
      <c r="I90" s="1"/>
      <c r="J90" s="1"/>
      <c r="K90" s="1"/>
      <c r="L90" s="1"/>
      <c r="O90" s="74"/>
      <c r="P90" s="74"/>
      <c r="Q90" s="74"/>
    </row>
    <row r="91" spans="1:17" ht="15" customHeight="1" x14ac:dyDescent="0.3">
      <c r="A91" s="1" t="s">
        <v>324</v>
      </c>
      <c r="B91" s="1"/>
      <c r="C91" s="1"/>
      <c r="D91" s="1"/>
      <c r="E91" s="1"/>
      <c r="F91" s="1"/>
      <c r="G91" s="1"/>
      <c r="H91" s="1"/>
      <c r="I91" s="1"/>
      <c r="J91" s="1"/>
      <c r="K91" s="1"/>
      <c r="L91" s="1"/>
      <c r="O91" s="74"/>
      <c r="P91" s="74"/>
      <c r="Q91" s="74"/>
    </row>
    <row r="92" spans="1:17" ht="15" customHeight="1" x14ac:dyDescent="0.3">
      <c r="A92" s="1" t="s">
        <v>325</v>
      </c>
      <c r="B92" s="1"/>
      <c r="C92" s="1"/>
      <c r="D92" s="1"/>
      <c r="E92" s="1"/>
      <c r="F92" s="1"/>
      <c r="G92" s="1"/>
      <c r="H92" s="1"/>
      <c r="I92" s="1"/>
      <c r="J92" s="1"/>
      <c r="K92" s="1"/>
      <c r="L92" s="1"/>
      <c r="O92" s="74"/>
      <c r="P92" s="74"/>
      <c r="Q92" s="74"/>
    </row>
    <row r="93" spans="1:17" x14ac:dyDescent="0.3">
      <c r="O93" s="74"/>
      <c r="P93" s="74"/>
      <c r="Q93" s="74"/>
    </row>
    <row r="94" spans="1:17" x14ac:dyDescent="0.3">
      <c r="O94" s="74"/>
      <c r="P94" s="74"/>
      <c r="Q94" s="74"/>
    </row>
    <row r="95" spans="1:17" x14ac:dyDescent="0.3">
      <c r="O95" s="74"/>
      <c r="P95" s="74"/>
      <c r="Q95" s="74"/>
    </row>
    <row r="96" spans="1:17" x14ac:dyDescent="0.3">
      <c r="O96" s="74"/>
      <c r="P96" s="74"/>
      <c r="Q96" s="74"/>
    </row>
    <row r="97" spans="15:17" x14ac:dyDescent="0.3">
      <c r="O97" s="74"/>
      <c r="P97" s="74"/>
      <c r="Q97" s="74"/>
    </row>
    <row r="98" spans="15:17" x14ac:dyDescent="0.3">
      <c r="O98" s="74"/>
      <c r="P98" s="74"/>
      <c r="Q98" s="74"/>
    </row>
    <row r="99" spans="15:17" x14ac:dyDescent="0.3">
      <c r="O99" s="74"/>
      <c r="P99" s="74"/>
      <c r="Q99" s="74"/>
    </row>
    <row r="100" spans="15:17" x14ac:dyDescent="0.3">
      <c r="O100" s="74"/>
      <c r="P100" s="74"/>
      <c r="Q100" s="74"/>
    </row>
    <row r="101" spans="15:17" x14ac:dyDescent="0.3">
      <c r="O101" s="74"/>
      <c r="P101" s="74"/>
      <c r="Q101" s="74"/>
    </row>
    <row r="102" spans="15:17" x14ac:dyDescent="0.3">
      <c r="O102" s="74"/>
      <c r="P102" s="74"/>
      <c r="Q102" s="74"/>
    </row>
    <row r="103" spans="15:17" x14ac:dyDescent="0.3">
      <c r="O103" s="74"/>
      <c r="P103" s="74"/>
      <c r="Q103" s="74"/>
    </row>
    <row r="104" spans="15:17" x14ac:dyDescent="0.3">
      <c r="O104" s="74"/>
      <c r="P104" s="74"/>
      <c r="Q104" s="74"/>
    </row>
    <row r="105" spans="15:17" x14ac:dyDescent="0.3">
      <c r="O105" s="74"/>
      <c r="P105" s="74"/>
      <c r="Q105" s="74"/>
    </row>
    <row r="106" spans="15:17" x14ac:dyDescent="0.3">
      <c r="O106" s="74"/>
      <c r="P106" s="74"/>
      <c r="Q106" s="74"/>
    </row>
    <row r="107" spans="15:17" x14ac:dyDescent="0.3">
      <c r="O107" s="74"/>
      <c r="P107" s="74"/>
      <c r="Q107" s="74"/>
    </row>
    <row r="108" spans="15:17" x14ac:dyDescent="0.3">
      <c r="O108" s="74"/>
      <c r="P108" s="74"/>
      <c r="Q108" s="74"/>
    </row>
    <row r="109" spans="15:17" x14ac:dyDescent="0.3">
      <c r="O109" s="74"/>
      <c r="P109" s="74"/>
      <c r="Q109" s="74"/>
    </row>
    <row r="110" spans="15:17" x14ac:dyDescent="0.3">
      <c r="O110" s="74"/>
      <c r="P110" s="74"/>
      <c r="Q110" s="74"/>
    </row>
    <row r="111" spans="15:17" x14ac:dyDescent="0.3">
      <c r="O111" s="74"/>
      <c r="P111" s="74"/>
      <c r="Q111" s="74"/>
    </row>
    <row r="112" spans="15:17" x14ac:dyDescent="0.3">
      <c r="O112" s="74"/>
      <c r="P112" s="74"/>
      <c r="Q112" s="74"/>
    </row>
    <row r="113" spans="15:17" x14ac:dyDescent="0.3">
      <c r="O113" s="74"/>
      <c r="P113" s="74"/>
      <c r="Q113" s="74"/>
    </row>
    <row r="114" spans="15:17" x14ac:dyDescent="0.3">
      <c r="O114" s="74"/>
      <c r="P114" s="74"/>
      <c r="Q114" s="74"/>
    </row>
    <row r="115" spans="15:17" x14ac:dyDescent="0.3">
      <c r="O115" s="74"/>
      <c r="P115" s="74"/>
      <c r="Q115" s="74"/>
    </row>
    <row r="116" spans="15:17" x14ac:dyDescent="0.3">
      <c r="O116" s="74"/>
      <c r="P116" s="74"/>
      <c r="Q116" s="74"/>
    </row>
    <row r="117" spans="15:17" x14ac:dyDescent="0.3">
      <c r="O117" s="74"/>
      <c r="P117" s="74"/>
      <c r="Q117" s="74"/>
    </row>
    <row r="118" spans="15:17" x14ac:dyDescent="0.3">
      <c r="O118" s="74"/>
      <c r="P118" s="74"/>
      <c r="Q118" s="74"/>
    </row>
    <row r="119" spans="15:17" x14ac:dyDescent="0.3">
      <c r="O119" s="74"/>
      <c r="P119" s="74"/>
      <c r="Q119" s="74"/>
    </row>
    <row r="120" spans="15:17" x14ac:dyDescent="0.3">
      <c r="O120" s="74"/>
      <c r="P120" s="74"/>
      <c r="Q120" s="74"/>
    </row>
    <row r="121" spans="15:17" x14ac:dyDescent="0.3">
      <c r="O121" s="74"/>
      <c r="P121" s="74"/>
      <c r="Q121" s="74"/>
    </row>
    <row r="122" spans="15:17" x14ac:dyDescent="0.3">
      <c r="O122" s="74"/>
      <c r="P122" s="74"/>
      <c r="Q122" s="74"/>
    </row>
    <row r="123" spans="15:17" x14ac:dyDescent="0.3">
      <c r="O123" s="74"/>
      <c r="P123" s="74"/>
      <c r="Q123" s="74"/>
    </row>
    <row r="124" spans="15:17" x14ac:dyDescent="0.3">
      <c r="O124" s="74"/>
      <c r="P124" s="74"/>
      <c r="Q124" s="74"/>
    </row>
    <row r="125" spans="15:17" x14ac:dyDescent="0.3">
      <c r="O125" s="74"/>
      <c r="P125" s="74"/>
      <c r="Q125" s="74"/>
    </row>
    <row r="126" spans="15:17" x14ac:dyDescent="0.3">
      <c r="O126" s="74"/>
      <c r="P126" s="74"/>
      <c r="Q126" s="74"/>
    </row>
    <row r="127" spans="15:17" x14ac:dyDescent="0.3">
      <c r="O127" s="74"/>
      <c r="P127" s="74"/>
      <c r="Q127" s="74"/>
    </row>
    <row r="128" spans="15:17" x14ac:dyDescent="0.3">
      <c r="O128" s="74"/>
      <c r="P128" s="74"/>
      <c r="Q128" s="74"/>
    </row>
    <row r="129" spans="15:17" x14ac:dyDescent="0.3">
      <c r="O129" s="74"/>
      <c r="P129" s="74"/>
      <c r="Q129" s="74"/>
    </row>
    <row r="130" spans="15:17" x14ac:dyDescent="0.3">
      <c r="O130" s="74"/>
      <c r="P130" s="74"/>
      <c r="Q130" s="74"/>
    </row>
    <row r="131" spans="15:17" x14ac:dyDescent="0.3">
      <c r="O131" s="74"/>
      <c r="P131" s="74"/>
      <c r="Q131" s="74"/>
    </row>
    <row r="132" spans="15:17" x14ac:dyDescent="0.3">
      <c r="O132" s="74"/>
      <c r="P132" s="74"/>
      <c r="Q132" s="74"/>
    </row>
    <row r="133" spans="15:17" x14ac:dyDescent="0.3">
      <c r="O133" s="74"/>
      <c r="P133" s="74"/>
      <c r="Q133" s="74"/>
    </row>
    <row r="134" spans="15:17" x14ac:dyDescent="0.3">
      <c r="O134" s="74"/>
      <c r="P134" s="74"/>
      <c r="Q134" s="74"/>
    </row>
    <row r="135" spans="15:17" x14ac:dyDescent="0.3">
      <c r="O135" s="74"/>
      <c r="P135" s="74"/>
      <c r="Q135" s="74"/>
    </row>
    <row r="136" spans="15:17" x14ac:dyDescent="0.3">
      <c r="O136" s="74"/>
      <c r="P136" s="74"/>
      <c r="Q136" s="74"/>
    </row>
    <row r="137" spans="15:17" x14ac:dyDescent="0.3">
      <c r="O137" s="74"/>
      <c r="P137" s="74"/>
      <c r="Q137" s="74"/>
    </row>
    <row r="138" spans="15:17" x14ac:dyDescent="0.3">
      <c r="O138" s="74"/>
      <c r="P138" s="74"/>
      <c r="Q138" s="74"/>
    </row>
    <row r="139" spans="15:17" x14ac:dyDescent="0.3">
      <c r="O139" s="74"/>
      <c r="P139" s="74"/>
      <c r="Q139" s="74"/>
    </row>
    <row r="140" spans="15:17" x14ac:dyDescent="0.3">
      <c r="O140" s="74"/>
      <c r="P140" s="74"/>
      <c r="Q140" s="74"/>
    </row>
    <row r="141" spans="15:17" x14ac:dyDescent="0.3">
      <c r="O141" s="74"/>
      <c r="P141" s="74"/>
      <c r="Q141" s="74"/>
    </row>
    <row r="142" spans="15:17" x14ac:dyDescent="0.3">
      <c r="O142" s="74"/>
      <c r="P142" s="74"/>
      <c r="Q142" s="74"/>
    </row>
    <row r="143" spans="15:17" x14ac:dyDescent="0.3">
      <c r="O143" s="74"/>
      <c r="P143" s="74"/>
      <c r="Q143" s="74"/>
    </row>
    <row r="144" spans="15:17" x14ac:dyDescent="0.3">
      <c r="O144" s="74"/>
      <c r="P144" s="74"/>
      <c r="Q144" s="74"/>
    </row>
    <row r="145" spans="15:17" x14ac:dyDescent="0.3">
      <c r="O145" s="74"/>
      <c r="P145" s="74"/>
      <c r="Q145" s="74"/>
    </row>
    <row r="146" spans="15:17" x14ac:dyDescent="0.3">
      <c r="O146" s="74"/>
      <c r="P146" s="74"/>
      <c r="Q146" s="74"/>
    </row>
    <row r="147" spans="15:17" x14ac:dyDescent="0.3">
      <c r="O147" s="74"/>
      <c r="P147" s="74"/>
      <c r="Q147" s="74"/>
    </row>
    <row r="148" spans="15:17" x14ac:dyDescent="0.3">
      <c r="O148" s="74"/>
      <c r="P148" s="74"/>
      <c r="Q148" s="74"/>
    </row>
    <row r="149" spans="15:17" x14ac:dyDescent="0.3">
      <c r="O149" s="74"/>
      <c r="P149" s="74"/>
      <c r="Q149" s="74"/>
    </row>
    <row r="150" spans="15:17" x14ac:dyDescent="0.3">
      <c r="O150" s="74"/>
      <c r="P150" s="74"/>
      <c r="Q150" s="74"/>
    </row>
    <row r="151" spans="15:17" x14ac:dyDescent="0.3">
      <c r="O151" s="74"/>
      <c r="P151" s="74"/>
      <c r="Q151" s="74"/>
    </row>
    <row r="152" spans="15:17" x14ac:dyDescent="0.3">
      <c r="O152" s="74"/>
      <c r="P152" s="74"/>
      <c r="Q152" s="74"/>
    </row>
    <row r="153" spans="15:17" x14ac:dyDescent="0.3">
      <c r="O153" s="74"/>
      <c r="P153" s="74"/>
      <c r="Q153" s="74"/>
    </row>
    <row r="154" spans="15:17" x14ac:dyDescent="0.3">
      <c r="O154" s="74"/>
      <c r="P154" s="74"/>
      <c r="Q154" s="74"/>
    </row>
    <row r="155" spans="15:17" x14ac:dyDescent="0.3">
      <c r="O155" s="74"/>
      <c r="P155" s="74"/>
      <c r="Q155" s="74"/>
    </row>
    <row r="156" spans="15:17" x14ac:dyDescent="0.3">
      <c r="O156" s="74"/>
      <c r="P156" s="74"/>
      <c r="Q156" s="74"/>
    </row>
    <row r="157" spans="15:17" x14ac:dyDescent="0.3">
      <c r="O157" s="74"/>
      <c r="P157" s="74"/>
      <c r="Q157" s="74"/>
    </row>
    <row r="158" spans="15:17" x14ac:dyDescent="0.3">
      <c r="O158" s="74"/>
      <c r="P158" s="74"/>
      <c r="Q158" s="74"/>
    </row>
    <row r="159" spans="15:17" x14ac:dyDescent="0.3">
      <c r="O159" s="74"/>
      <c r="P159" s="74"/>
      <c r="Q159" s="74"/>
    </row>
    <row r="160" spans="15:17" x14ac:dyDescent="0.3">
      <c r="O160" s="74"/>
      <c r="P160" s="74"/>
      <c r="Q160" s="74"/>
    </row>
    <row r="161" spans="15:17" x14ac:dyDescent="0.3">
      <c r="O161" s="74"/>
      <c r="P161" s="74"/>
      <c r="Q161" s="74"/>
    </row>
    <row r="162" spans="15:17" x14ac:dyDescent="0.3">
      <c r="O162" s="74"/>
      <c r="P162" s="74"/>
      <c r="Q162" s="74"/>
    </row>
    <row r="163" spans="15:17" x14ac:dyDescent="0.3">
      <c r="O163" s="74"/>
      <c r="P163" s="74"/>
      <c r="Q163" s="74"/>
    </row>
    <row r="164" spans="15:17" x14ac:dyDescent="0.3">
      <c r="O164" s="74"/>
      <c r="P164" s="74"/>
      <c r="Q164" s="74"/>
    </row>
    <row r="165" spans="15:17" x14ac:dyDescent="0.3">
      <c r="O165" s="74"/>
      <c r="P165" s="74"/>
      <c r="Q165" s="74"/>
    </row>
    <row r="166" spans="15:17" x14ac:dyDescent="0.3">
      <c r="O166" s="74"/>
      <c r="P166" s="74"/>
      <c r="Q166" s="74"/>
    </row>
    <row r="167" spans="15:17" x14ac:dyDescent="0.3">
      <c r="O167" s="74"/>
      <c r="P167" s="74"/>
      <c r="Q167" s="74"/>
    </row>
    <row r="168" spans="15:17" x14ac:dyDescent="0.3">
      <c r="O168" s="74"/>
      <c r="P168" s="74"/>
      <c r="Q168" s="74"/>
    </row>
    <row r="169" spans="15:17" x14ac:dyDescent="0.3">
      <c r="O169" s="74"/>
      <c r="P169" s="74"/>
      <c r="Q169" s="74"/>
    </row>
    <row r="170" spans="15:17" x14ac:dyDescent="0.3">
      <c r="O170" s="74"/>
      <c r="P170" s="74"/>
      <c r="Q170" s="74"/>
    </row>
    <row r="171" spans="15:17" x14ac:dyDescent="0.3">
      <c r="O171" s="74"/>
      <c r="P171" s="74"/>
      <c r="Q171" s="74"/>
    </row>
    <row r="172" spans="15:17" x14ac:dyDescent="0.3">
      <c r="O172" s="74"/>
      <c r="P172" s="74"/>
      <c r="Q172" s="74"/>
    </row>
    <row r="173" spans="15:17" x14ac:dyDescent="0.3">
      <c r="O173" s="74"/>
      <c r="P173" s="74"/>
      <c r="Q173" s="74"/>
    </row>
    <row r="174" spans="15:17" x14ac:dyDescent="0.3">
      <c r="O174" s="74"/>
      <c r="P174" s="74"/>
      <c r="Q174" s="74"/>
    </row>
    <row r="175" spans="15:17" x14ac:dyDescent="0.3">
      <c r="O175" s="74"/>
      <c r="P175" s="74"/>
      <c r="Q175" s="74"/>
    </row>
    <row r="176" spans="15:17" x14ac:dyDescent="0.3">
      <c r="O176" s="74"/>
      <c r="P176" s="74"/>
      <c r="Q176" s="74"/>
    </row>
    <row r="177" spans="15:17" x14ac:dyDescent="0.3">
      <c r="O177" s="74"/>
      <c r="P177" s="74"/>
      <c r="Q177" s="74"/>
    </row>
    <row r="178" spans="15:17" x14ac:dyDescent="0.3">
      <c r="O178" s="74"/>
      <c r="P178" s="74"/>
      <c r="Q178" s="74"/>
    </row>
    <row r="179" spans="15:17" x14ac:dyDescent="0.3">
      <c r="O179" s="74"/>
      <c r="P179" s="74"/>
      <c r="Q179" s="74"/>
    </row>
    <row r="180" spans="15:17" x14ac:dyDescent="0.3">
      <c r="O180" s="74"/>
      <c r="P180" s="74"/>
      <c r="Q180" s="74"/>
    </row>
    <row r="181" spans="15:17" x14ac:dyDescent="0.3">
      <c r="O181" s="74"/>
      <c r="P181" s="74"/>
      <c r="Q181" s="74"/>
    </row>
    <row r="182" spans="15:17" x14ac:dyDescent="0.3">
      <c r="O182" s="74"/>
      <c r="P182" s="74"/>
      <c r="Q182" s="74"/>
    </row>
    <row r="183" spans="15:17" x14ac:dyDescent="0.3">
      <c r="O183" s="74"/>
      <c r="P183" s="74"/>
      <c r="Q183" s="74"/>
    </row>
    <row r="184" spans="15:17" x14ac:dyDescent="0.3">
      <c r="O184" s="74"/>
      <c r="P184" s="74"/>
      <c r="Q184" s="74"/>
    </row>
    <row r="185" spans="15:17" x14ac:dyDescent="0.3">
      <c r="O185" s="74"/>
      <c r="P185" s="74"/>
      <c r="Q185" s="74"/>
    </row>
    <row r="186" spans="15:17" x14ac:dyDescent="0.3">
      <c r="O186" s="74"/>
      <c r="P186" s="74"/>
      <c r="Q186" s="74"/>
    </row>
    <row r="187" spans="15:17" x14ac:dyDescent="0.3">
      <c r="O187" s="74"/>
      <c r="P187" s="74"/>
      <c r="Q187" s="74"/>
    </row>
    <row r="188" spans="15:17" x14ac:dyDescent="0.3">
      <c r="O188" s="74"/>
      <c r="P188" s="74"/>
      <c r="Q188" s="74"/>
    </row>
    <row r="189" spans="15:17" x14ac:dyDescent="0.3">
      <c r="O189" s="74"/>
      <c r="P189" s="74"/>
      <c r="Q189" s="74"/>
    </row>
    <row r="190" spans="15:17" x14ac:dyDescent="0.3">
      <c r="O190" s="74"/>
      <c r="P190" s="74"/>
      <c r="Q190" s="74"/>
    </row>
    <row r="191" spans="15:17" x14ac:dyDescent="0.3">
      <c r="O191" s="74"/>
      <c r="P191" s="74"/>
      <c r="Q191" s="74"/>
    </row>
    <row r="192" spans="15:17" x14ac:dyDescent="0.3">
      <c r="O192" s="74"/>
      <c r="P192" s="74"/>
      <c r="Q192" s="74"/>
    </row>
    <row r="193" spans="15:17" x14ac:dyDescent="0.3">
      <c r="O193" s="74"/>
      <c r="P193" s="74"/>
      <c r="Q193" s="74"/>
    </row>
    <row r="194" spans="15:17" x14ac:dyDescent="0.3">
      <c r="O194" s="74"/>
      <c r="P194" s="74"/>
      <c r="Q194" s="74"/>
    </row>
    <row r="195" spans="15:17" x14ac:dyDescent="0.3">
      <c r="O195" s="74"/>
      <c r="P195" s="74"/>
      <c r="Q195" s="74"/>
    </row>
    <row r="196" spans="15:17" x14ac:dyDescent="0.3">
      <c r="O196" s="74"/>
      <c r="P196" s="74"/>
      <c r="Q196" s="74"/>
    </row>
    <row r="197" spans="15:17" x14ac:dyDescent="0.3">
      <c r="O197" s="74"/>
      <c r="P197" s="74"/>
      <c r="Q197" s="74"/>
    </row>
    <row r="198" spans="15:17" x14ac:dyDescent="0.3">
      <c r="O198" s="74"/>
      <c r="P198" s="74"/>
      <c r="Q198" s="74"/>
    </row>
    <row r="199" spans="15:17" x14ac:dyDescent="0.3">
      <c r="O199" s="74"/>
      <c r="P199" s="74"/>
      <c r="Q199" s="74"/>
    </row>
    <row r="200" spans="15:17" x14ac:dyDescent="0.3">
      <c r="O200" s="74"/>
      <c r="P200" s="74"/>
      <c r="Q200" s="74"/>
    </row>
    <row r="201" spans="15:17" x14ac:dyDescent="0.3">
      <c r="O201" s="74"/>
      <c r="P201" s="74"/>
      <c r="Q201" s="74"/>
    </row>
    <row r="202" spans="15:17" x14ac:dyDescent="0.3">
      <c r="O202" s="74"/>
      <c r="P202" s="74"/>
      <c r="Q202" s="74"/>
    </row>
    <row r="203" spans="15:17" x14ac:dyDescent="0.3">
      <c r="O203" s="74"/>
      <c r="P203" s="74"/>
      <c r="Q203" s="74"/>
    </row>
    <row r="204" spans="15:17" x14ac:dyDescent="0.3">
      <c r="O204" s="74"/>
      <c r="P204" s="74"/>
      <c r="Q204" s="74"/>
    </row>
    <row r="205" spans="15:17" x14ac:dyDescent="0.3">
      <c r="O205" s="74"/>
      <c r="P205" s="74"/>
      <c r="Q205" s="74"/>
    </row>
    <row r="206" spans="15:17" x14ac:dyDescent="0.3">
      <c r="O206" s="74"/>
      <c r="P206" s="74"/>
      <c r="Q206" s="74"/>
    </row>
    <row r="207" spans="15:17" x14ac:dyDescent="0.3">
      <c r="O207" s="74"/>
      <c r="P207" s="74"/>
      <c r="Q207" s="74"/>
    </row>
    <row r="208" spans="15:17" x14ac:dyDescent="0.3">
      <c r="O208" s="74"/>
      <c r="P208" s="74"/>
      <c r="Q208" s="74"/>
    </row>
    <row r="209" spans="15:17" x14ac:dyDescent="0.3">
      <c r="O209" s="74"/>
      <c r="P209" s="74"/>
      <c r="Q209" s="74"/>
    </row>
  </sheetData>
  <autoFilter ref="A5:S92" xr:uid="{00000000-0009-0000-0000-000000000000}"/>
  <mergeCells count="27">
    <mergeCell ref="A91:L91"/>
    <mergeCell ref="A92:L92"/>
    <mergeCell ref="A86:L86"/>
    <mergeCell ref="A87:L87"/>
    <mergeCell ref="A88:L88"/>
    <mergeCell ref="A89:L89"/>
    <mergeCell ref="A90:L90"/>
    <mergeCell ref="A81:L81"/>
    <mergeCell ref="A82:L82"/>
    <mergeCell ref="A83:L83"/>
    <mergeCell ref="A84:L84"/>
    <mergeCell ref="A85:L85"/>
    <mergeCell ref="A76:L76"/>
    <mergeCell ref="A77:L77"/>
    <mergeCell ref="A78:L78"/>
    <mergeCell ref="A79:L79"/>
    <mergeCell ref="A80:L80"/>
    <mergeCell ref="A71:L71"/>
    <mergeCell ref="A72:L72"/>
    <mergeCell ref="A73:L73"/>
    <mergeCell ref="A74:L74"/>
    <mergeCell ref="A75:L75"/>
    <mergeCell ref="B1:S1"/>
    <mergeCell ref="B2:S2"/>
    <mergeCell ref="B3:S3"/>
    <mergeCell ref="A4:B4"/>
    <mergeCell ref="C4:S4"/>
  </mergeCells>
  <conditionalFormatting sqref="L51:L70">
    <cfRule type="cellIs" dxfId="3" priority="2" operator="between">
      <formula>TODAY()+31</formula>
      <formula>TODAY()+60</formula>
    </cfRule>
  </conditionalFormatting>
  <conditionalFormatting sqref="L51:L70">
    <cfRule type="cellIs" dxfId="2" priority="3" operator="between">
      <formula>TODAY()+61</formula>
      <formula>TODAY()+180</formula>
    </cfRule>
  </conditionalFormatting>
  <conditionalFormatting sqref="L51:L70">
    <cfRule type="cellIs" dxfId="1" priority="4" operator="between">
      <formula>TODAY()+180</formula>
      <formula>TODAY()+2000</formula>
    </cfRule>
  </conditionalFormatting>
  <conditionalFormatting sqref="L51:L70">
    <cfRule type="cellIs" dxfId="0" priority="5" operator="between">
      <formula>TODAY()-5</formula>
      <formula>TODAY()+30</formula>
    </cfRule>
  </conditionalFormatting>
  <dataValidations count="1">
    <dataValidation type="list" allowBlank="1" showErrorMessage="1" sqref="E60" xr:uid="{00000000-0002-0000-0000-000000000000}">
      <formula1>"DISPENSAPREGÃOINEXIGIBILIDADEADESÃO A ATALEILÃOADESÃO AO CONTRATO MATER"</formula1>
      <formula2>0</formula2>
    </dataValidation>
  </dataValidations>
  <pageMargins left="0.51180555555555596" right="0.51180555555555596" top="0.78749999999999998" bottom="0.78749999999999998" header="0.511811023622047" footer="0.511811023622047"/>
  <pageSetup paperSize="9" orientation="portrait" horizontalDpi="300" verticalDpi="300"/>
  <legacyDrawing r:id="rId1"/>
</worksheet>
</file>

<file path=docProps/app.xml><?xml version="1.0" encoding="utf-8"?>
<Properties xmlns="http://schemas.openxmlformats.org/officeDocument/2006/extended-properties" xmlns:vt="http://schemas.openxmlformats.org/officeDocument/2006/docPropsVTypes">
  <Template/>
  <TotalTime>486</TotalTime>
  <Application>Microsoft Excel</Application>
  <DocSecurity>0</DocSecurity>
  <ScaleCrop>false</ScaleCrop>
  <HeadingPairs>
    <vt:vector size="2" baseType="variant">
      <vt:variant>
        <vt:lpstr>Planilhas</vt:lpstr>
      </vt:variant>
      <vt:variant>
        <vt:i4>1</vt:i4>
      </vt:variant>
    </vt:vector>
  </HeadingPairs>
  <TitlesOfParts>
    <vt:vector size="1" baseType="lpstr">
      <vt:lpstr>2023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Luiz Geraldo Siqueira</dc:creator>
  <dc:description/>
  <cp:lastModifiedBy>Patricia Albuquerque</cp:lastModifiedBy>
  <cp:revision>37</cp:revision>
  <dcterms:created xsi:type="dcterms:W3CDTF">2022-03-24T19:30:59Z</dcterms:created>
  <dcterms:modified xsi:type="dcterms:W3CDTF">2024-01-09T18:35:27Z</dcterms:modified>
  <dc:language>pt-BR</dc:language>
</cp:coreProperties>
</file>